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0" windowHeight="10350"/>
  </bookViews>
  <sheets>
    <sheet name="сентябрь" sheetId="4" r:id="rId1"/>
    <sheet name="октябрь" sheetId="5" r:id="rId2"/>
    <sheet name="ноябрь" sheetId="6" r:id="rId3"/>
    <sheet name="декабрь" sheetId="7" r:id="rId4"/>
    <sheet name="январь" sheetId="8" r:id="rId5"/>
    <sheet name="февраль" sheetId="9" r:id="rId6"/>
    <sheet name="март" sheetId="10" r:id="rId7"/>
    <sheet name="апрель" sheetId="11" r:id="rId8"/>
    <sheet name="май" sheetId="12" r:id="rId9"/>
    <sheet name="Лист3" sheetId="3" r:id="rId10"/>
    <sheet name="Лист1" sheetId="13" r:id="rId11"/>
  </sheets>
  <calcPr calcId="152511"/>
</workbook>
</file>

<file path=xl/calcChain.xml><?xml version="1.0" encoding="utf-8"?>
<calcChain xmlns="http://schemas.openxmlformats.org/spreadsheetml/2006/main">
  <c r="AU12" i="7" l="1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G7" i="7"/>
  <c r="AH9" i="4" l="1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G3" i="12" l="1"/>
  <c r="AG4" i="12"/>
  <c r="AG5" i="12"/>
  <c r="AG6" i="12"/>
  <c r="AG7" i="12"/>
  <c r="AG8" i="12"/>
  <c r="AG9" i="12"/>
  <c r="AG11" i="12"/>
  <c r="AG13" i="12"/>
  <c r="AG14" i="12"/>
  <c r="AG15" i="12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O4" i="4"/>
  <c r="AP4" i="4"/>
  <c r="AQ4" i="4"/>
  <c r="AR4" i="4"/>
  <c r="AS4" i="4"/>
  <c r="AT4" i="4"/>
  <c r="AU4" i="4"/>
  <c r="AO5" i="4"/>
  <c r="AP5" i="4"/>
  <c r="AQ5" i="4"/>
  <c r="AR5" i="4"/>
  <c r="AS5" i="4"/>
  <c r="AT5" i="4"/>
  <c r="AU5" i="4"/>
  <c r="AO6" i="4"/>
  <c r="AP6" i="4"/>
  <c r="AQ6" i="4"/>
  <c r="AR6" i="4"/>
  <c r="AS6" i="4"/>
  <c r="AT6" i="4"/>
  <c r="AU6" i="4"/>
  <c r="AO7" i="4"/>
  <c r="AP7" i="4"/>
  <c r="AQ7" i="4"/>
  <c r="AR7" i="4"/>
  <c r="AS7" i="4"/>
  <c r="AT7" i="4"/>
  <c r="AU7" i="4"/>
  <c r="AO8" i="4"/>
  <c r="AP8" i="4"/>
  <c r="AQ8" i="4"/>
  <c r="AR8" i="4"/>
  <c r="AS8" i="4"/>
  <c r="AT8" i="4"/>
  <c r="AU8" i="4"/>
  <c r="AO9" i="4"/>
  <c r="AP9" i="4"/>
  <c r="AQ9" i="4"/>
  <c r="AR9" i="4"/>
  <c r="AS9" i="4"/>
  <c r="AT9" i="4"/>
  <c r="AU9" i="4"/>
  <c r="AO11" i="4"/>
  <c r="AP11" i="4"/>
  <c r="AQ11" i="4"/>
  <c r="AR11" i="4"/>
  <c r="AS11" i="4"/>
  <c r="AT11" i="4"/>
  <c r="AO13" i="4"/>
  <c r="AP13" i="4"/>
  <c r="AQ13" i="4"/>
  <c r="AS13" i="4"/>
  <c r="AT13" i="4"/>
  <c r="AU13" i="4"/>
  <c r="AO14" i="4"/>
  <c r="AP14" i="4"/>
  <c r="AQ14" i="4"/>
  <c r="AR14" i="4"/>
  <c r="AS14" i="4"/>
  <c r="AT14" i="4"/>
  <c r="AU14" i="4"/>
  <c r="AO15" i="4"/>
  <c r="AP15" i="4"/>
  <c r="AQ15" i="4"/>
  <c r="AR15" i="4"/>
  <c r="AS15" i="4"/>
  <c r="AT15" i="4"/>
  <c r="AU15" i="4"/>
  <c r="AU3" i="4"/>
  <c r="AT3" i="4"/>
  <c r="AS3" i="4"/>
  <c r="AR3" i="4"/>
  <c r="AQ3" i="4"/>
  <c r="AP3" i="4"/>
  <c r="AO3" i="4"/>
  <c r="AK4" i="4"/>
  <c r="AL4" i="4"/>
  <c r="AM4" i="4"/>
  <c r="AN4" i="4"/>
  <c r="AK5" i="4"/>
  <c r="AL5" i="4"/>
  <c r="AM5" i="4"/>
  <c r="AN5" i="4"/>
  <c r="AK6" i="4"/>
  <c r="AL6" i="4"/>
  <c r="AM6" i="4"/>
  <c r="AN6" i="4"/>
  <c r="AK7" i="4"/>
  <c r="AL7" i="4"/>
  <c r="AM7" i="4"/>
  <c r="AN7" i="4"/>
  <c r="AK8" i="4"/>
  <c r="AL8" i="4"/>
  <c r="AM8" i="4"/>
  <c r="AN8" i="4"/>
  <c r="AK9" i="4"/>
  <c r="AL9" i="4"/>
  <c r="AN9" i="4"/>
  <c r="AK11" i="4"/>
  <c r="AL11" i="4"/>
  <c r="AM11" i="4"/>
  <c r="AN11" i="4"/>
  <c r="AK13" i="4"/>
  <c r="AM13" i="4"/>
  <c r="AN13" i="4"/>
  <c r="AK14" i="4"/>
  <c r="AL14" i="4"/>
  <c r="AM14" i="4"/>
  <c r="AN14" i="4"/>
  <c r="AK15" i="4"/>
  <c r="AL15" i="4"/>
  <c r="AM15" i="4"/>
  <c r="AN15" i="4"/>
  <c r="AN3" i="4"/>
  <c r="AM3" i="4"/>
  <c r="AL3" i="4"/>
  <c r="AK3" i="4"/>
  <c r="AH4" i="4"/>
  <c r="AI4" i="4"/>
  <c r="AJ4" i="4"/>
  <c r="AH5" i="4"/>
  <c r="AI5" i="4"/>
  <c r="AJ5" i="4"/>
  <c r="AH6" i="4"/>
  <c r="AI6" i="4"/>
  <c r="AJ6" i="4"/>
  <c r="AH7" i="4"/>
  <c r="AI7" i="4"/>
  <c r="AJ7" i="4"/>
  <c r="AH8" i="4"/>
  <c r="AI8" i="4"/>
  <c r="AJ8" i="4"/>
  <c r="AI9" i="4"/>
  <c r="AJ9" i="4"/>
  <c r="AH11" i="4"/>
  <c r="AI11" i="4"/>
  <c r="AJ11" i="4"/>
  <c r="AH13" i="4"/>
  <c r="AI13" i="4"/>
  <c r="AJ13" i="4"/>
  <c r="AH14" i="4"/>
  <c r="AI14" i="4"/>
  <c r="AJ14" i="4"/>
  <c r="AH15" i="4"/>
  <c r="AI15" i="4"/>
  <c r="AJ15" i="4"/>
  <c r="AJ3" i="4"/>
  <c r="AI3" i="4"/>
  <c r="AH3" i="4"/>
  <c r="AG4" i="4"/>
  <c r="AG5" i="4"/>
  <c r="AG6" i="4"/>
  <c r="AG7" i="4"/>
  <c r="AG8" i="4"/>
  <c r="AG11" i="4"/>
  <c r="AG13" i="4"/>
  <c r="AG14" i="4"/>
  <c r="AG15" i="4"/>
  <c r="AG3" i="4"/>
</calcChain>
</file>

<file path=xl/sharedStrings.xml><?xml version="1.0" encoding="utf-8"?>
<sst xmlns="http://schemas.openxmlformats.org/spreadsheetml/2006/main" count="877" uniqueCount="59">
  <si>
    <t>классы</t>
  </si>
  <si>
    <t>региональный уровень</t>
  </si>
  <si>
    <t>школьный уровень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</si>
  <si>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</si>
  <si>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</si>
  <si>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</si>
  <si>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</si>
  <si>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</si>
  <si>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</si>
  <si>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</si>
  <si>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</si>
  <si>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</si>
  <si>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региональный уровень  (РПР)</t>
  </si>
  <si>
    <t>региональный уровень (оценка функциональной грамотности)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</si>
  <si>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</si>
  <si>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</si>
  <si>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</si>
  <si>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</si>
  <si>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</si>
  <si>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</si>
  <si>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</si>
  <si>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</si>
  <si>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</si>
  <si>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</si>
  <si>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</si>
  <si>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</si>
  <si>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</si>
  <si>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</si>
  <si>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</si>
  <si>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</si>
  <si>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немецкий язык</t>
  </si>
  <si>
    <t xml:space="preserve">  - история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</si>
  <si>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</si>
  <si>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</si>
  <si>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</si>
  <si>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</si>
  <si>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</si>
  <si>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</si>
  <si>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 xml:space="preserve"> </t>
  </si>
  <si>
    <t>май 2023</t>
  </si>
  <si>
    <t>ВПР</t>
  </si>
  <si>
    <t>обществознание</t>
  </si>
  <si>
    <t>сентябрь 2024</t>
  </si>
  <si>
    <t>ГРАФИК КОНТРОЛЬНЫХ РАБОТ МКОУ "СОШ № 1 п.Теплое"</t>
  </si>
  <si>
    <t>ОКТЯБРЬ 2024</t>
  </si>
  <si>
    <t>ноябрь 2024</t>
  </si>
  <si>
    <t>декабрь 2024</t>
  </si>
  <si>
    <t>ГРАФИК КОНТРОЛЬНЫХ РАБОТ МКОУ "СОШ № 1 п. Теплое"</t>
  </si>
  <si>
    <t>8а</t>
  </si>
  <si>
    <t>8б</t>
  </si>
  <si>
    <t>9а</t>
  </si>
  <si>
    <t>9б</t>
  </si>
  <si>
    <t>январь 2025</t>
  </si>
  <si>
    <t>ГРАФИК КОНТРОЛЬНЫХ РАБОТ МКОУ " СОШ № 1 п.Теплое"</t>
  </si>
  <si>
    <t>февраль 2025</t>
  </si>
  <si>
    <t>март 2025</t>
  </si>
  <si>
    <t>апрель 2025</t>
  </si>
  <si>
    <t>информатика</t>
  </si>
  <si>
    <t>ГРАФИК КОНТРОЛЬНЫХ РАБОТ МКОУ "СОШ №1 п.Теплое"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</si>
</sst>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/>
    <xf numFmtId="0" fontId="1" fillId="0" borderId="0" xfId="0" applyFont="1" applyFill="1"/>
    <xf numFmtId="0" fontId="3" fillId="0" borderId="0" xfId="0" applyFont="1"/>
    <xf numFmtId="0" fontId="1" fillId="5" borderId="0" xfId="0" applyFont="1" applyFill="1"/>
    <xf numFmtId="0" fontId="3" fillId="6" borderId="1" xfId="0" applyFont="1" applyFill="1" applyBorder="1"/>
    <xf numFmtId="0" fontId="3" fillId="6" borderId="3" xfId="0" applyFont="1" applyFill="1" applyBorder="1"/>
    <xf numFmtId="0" fontId="1" fillId="5" borderId="1" xfId="0" applyFont="1" applyFill="1" applyBorder="1"/>
    <xf numFmtId="0" fontId="4" fillId="0" borderId="1" xfId="0" applyFont="1" applyBorder="1" applyAlignment="1">
      <alignment horizontal="center"/>
    </xf>
    <xf numFmtId="0" fontId="2" fillId="7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7" borderId="0" xfId="0" applyFont="1" applyFill="1"/>
    <xf numFmtId="0" fontId="3" fillId="8" borderId="1" xfId="0" applyFont="1" applyFill="1" applyBorder="1"/>
    <xf numFmtId="0" fontId="3" fillId="8" borderId="3" xfId="0" applyFont="1" applyFill="1" applyBorder="1"/>
    <xf numFmtId="0" fontId="1" fillId="7" borderId="0" xfId="0" applyFont="1" applyFill="1"/>
    <xf numFmtId="0" fontId="4" fillId="7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/>
    <xf numFmtId="0" fontId="6" fillId="6" borderId="1" xfId="0" applyFont="1" applyFill="1" applyBorder="1"/>
    <xf numFmtId="0" fontId="3" fillId="10" borderId="1" xfId="0" applyFont="1" applyFill="1" applyBorder="1"/>
    <xf numFmtId="0" fontId="3" fillId="10" borderId="3" xfId="0" applyFont="1" applyFill="1" applyBorder="1"/>
    <xf numFmtId="0" fontId="7" fillId="8" borderId="1" xfId="0" applyFont="1" applyFill="1" applyBorder="1"/>
    <xf numFmtId="0" fontId="1" fillId="11" borderId="0" xfId="0" applyFont="1" applyFill="1"/>
    <xf numFmtId="0" fontId="8" fillId="9" borderId="1" xfId="0" applyFont="1" applyFill="1" applyBorder="1"/>
    <xf numFmtId="0" fontId="6" fillId="7" borderId="1" xfId="0" applyFont="1" applyFill="1" applyBorder="1"/>
    <xf numFmtId="0" fontId="1" fillId="7" borderId="3" xfId="0" applyFont="1" applyFill="1" applyBorder="1"/>
    <xf numFmtId="0" fontId="5" fillId="7" borderId="1" xfId="0" applyFont="1" applyFill="1" applyBorder="1"/>
    <xf numFmtId="0" fontId="7" fillId="10" borderId="1" xfId="0" applyFont="1" applyFill="1" applyBorder="1"/>
    <xf numFmtId="0" fontId="1" fillId="5" borderId="3" xfId="0" applyFont="1" applyFill="1" applyBorder="1"/>
    <xf numFmtId="49" fontId="2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workbookViewId="0">
      <pane ySplit="2" topLeftCell="A3" activePane="bottomLeft" state="frozen"/>
      <selection pane="bottomLeft" activeCell="S14" sqref="S14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43</v>
      </c>
      <c r="S1" s="38" t="s">
        <v>42</v>
      </c>
      <c r="T1" s="38"/>
      <c r="U1" s="38"/>
      <c r="V1" s="38"/>
      <c r="W1" s="38"/>
      <c r="X1" s="38"/>
    </row>
    <row r="2" spans="1:47" x14ac:dyDescent="0.25">
      <c r="A2" s="2" t="s">
        <v>0</v>
      </c>
      <c r="B2" s="2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25">
        <v>7</v>
      </c>
      <c r="I2" s="2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25">
        <v>14</v>
      </c>
      <c r="P2" s="2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25">
        <v>21</v>
      </c>
      <c r="W2" s="2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25">
        <v>28</v>
      </c>
      <c r="AD2" s="25">
        <v>29</v>
      </c>
      <c r="AE2" s="15">
        <v>30</v>
      </c>
      <c r="AF2" s="15" t="s">
        <v>38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ht="15.75" x14ac:dyDescent="0.25">
      <c r="A3" s="17">
        <v>1</v>
      </c>
      <c r="B3" s="26"/>
      <c r="C3" s="16"/>
      <c r="D3" s="16"/>
      <c r="E3" s="16"/>
      <c r="F3" s="16"/>
      <c r="G3" s="16"/>
      <c r="H3" s="26"/>
      <c r="I3" s="26"/>
      <c r="J3" s="16"/>
      <c r="K3" s="16"/>
      <c r="L3" s="16"/>
      <c r="M3" s="16"/>
      <c r="N3" s="16"/>
      <c r="O3" s="26"/>
      <c r="P3" s="26"/>
      <c r="Q3" s="16"/>
      <c r="R3" s="16"/>
      <c r="S3" s="16"/>
      <c r="T3" s="16"/>
      <c r="U3" s="16"/>
      <c r="V3" s="26"/>
      <c r="W3" s="26"/>
      <c r="X3" s="16"/>
      <c r="Y3" s="16"/>
      <c r="Z3" s="16"/>
      <c r="AA3" s="16"/>
      <c r="AB3" s="16"/>
      <c r="AC3" s="26"/>
      <c r="AD3" s="26"/>
      <c r="AE3" s="16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ht="15.75" x14ac:dyDescent="0.25">
      <c r="A4" s="17">
        <v>2</v>
      </c>
      <c r="B4" s="26"/>
      <c r="C4" s="16"/>
      <c r="D4" s="16"/>
      <c r="E4" s="16"/>
      <c r="F4" s="16"/>
      <c r="G4" s="16"/>
      <c r="H4" s="26"/>
      <c r="I4" s="26"/>
      <c r="J4" s="16"/>
      <c r="K4" s="13" t="s">
        <v>3</v>
      </c>
      <c r="L4" s="13" t="s">
        <v>4</v>
      </c>
      <c r="M4" s="16"/>
      <c r="N4" s="16"/>
      <c r="O4" s="26"/>
      <c r="P4" s="32"/>
      <c r="Q4" s="16"/>
      <c r="R4" s="13" t="s">
        <v>3</v>
      </c>
      <c r="S4" s="16"/>
      <c r="T4" s="13" t="s">
        <v>4</v>
      </c>
      <c r="U4" s="16"/>
      <c r="V4" s="28"/>
      <c r="W4" s="26"/>
      <c r="X4" s="20"/>
      <c r="Y4" s="16"/>
      <c r="Z4" s="16"/>
      <c r="AA4" s="16"/>
      <c r="AB4" s="16"/>
      <c r="AC4" s="26"/>
      <c r="AD4" s="26"/>
      <c r="AE4" s="16"/>
      <c r="AF4" s="16"/>
      <c r="AG4" s="14">
        <f t="shared" ref="AG4:AG15" si="0">COUNTIF(B4:AF4,"Р")</f>
        <v>2</v>
      </c>
      <c r="AH4" s="14">
        <f t="shared" ref="AH4:AH15" si="1">COUNTIF(B4:AF4,"Ал")</f>
        <v>0</v>
      </c>
      <c r="AI4" s="14">
        <f t="shared" ref="AI4:AI15" si="2">COUNTIF(B4:AF4,"М")</f>
        <v>2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0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ht="15.75" x14ac:dyDescent="0.25">
      <c r="A5" s="17">
        <v>3</v>
      </c>
      <c r="B5" s="26"/>
      <c r="C5" s="16"/>
      <c r="D5" s="16"/>
      <c r="E5" s="16"/>
      <c r="F5" s="16"/>
      <c r="G5" s="16"/>
      <c r="H5" s="26"/>
      <c r="I5" s="26"/>
      <c r="J5" s="16"/>
      <c r="K5" s="13" t="s">
        <v>3</v>
      </c>
      <c r="L5" s="16"/>
      <c r="M5" s="16"/>
      <c r="N5" s="16"/>
      <c r="O5" s="26"/>
      <c r="P5" s="26"/>
      <c r="Q5" s="16"/>
      <c r="R5" s="13" t="s">
        <v>3</v>
      </c>
      <c r="S5" s="13" t="s">
        <v>4</v>
      </c>
      <c r="T5" s="16"/>
      <c r="U5" s="16"/>
      <c r="V5" s="26"/>
      <c r="W5" s="26"/>
      <c r="X5" s="16"/>
      <c r="Y5" s="16"/>
      <c r="Z5" s="16"/>
      <c r="AA5" s="16"/>
      <c r="AB5" s="13" t="s">
        <v>4</v>
      </c>
      <c r="AC5" s="26"/>
      <c r="AD5" s="26"/>
      <c r="AE5" s="16"/>
      <c r="AF5" s="16"/>
      <c r="AG5" s="14">
        <f t="shared" si="0"/>
        <v>2</v>
      </c>
      <c r="AH5" s="14">
        <f t="shared" si="1"/>
        <v>0</v>
      </c>
      <c r="AI5" s="14">
        <f t="shared" si="2"/>
        <v>2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ht="15.75" x14ac:dyDescent="0.25">
      <c r="A6" s="17">
        <v>4</v>
      </c>
      <c r="B6" s="26"/>
      <c r="C6" s="16"/>
      <c r="D6" s="16"/>
      <c r="E6" s="16"/>
      <c r="F6" s="16"/>
      <c r="G6" s="16"/>
      <c r="H6" s="26"/>
      <c r="I6" s="26"/>
      <c r="J6" s="16"/>
      <c r="K6" s="16"/>
      <c r="L6" s="16"/>
      <c r="M6" s="11" t="s">
        <v>3</v>
      </c>
      <c r="N6" s="13" t="s">
        <v>4</v>
      </c>
      <c r="O6" s="26"/>
      <c r="P6" s="26"/>
      <c r="Q6" s="13" t="s">
        <v>3</v>
      </c>
      <c r="R6" s="16"/>
      <c r="S6" s="13" t="s">
        <v>4</v>
      </c>
      <c r="T6" s="16"/>
      <c r="U6" s="16"/>
      <c r="V6" s="26"/>
      <c r="W6" s="28"/>
      <c r="X6" s="16"/>
      <c r="Y6" s="16"/>
      <c r="Z6" s="16"/>
      <c r="AA6" s="16"/>
      <c r="AB6" s="16"/>
      <c r="AC6" s="26"/>
      <c r="AD6" s="26"/>
      <c r="AE6" s="16"/>
      <c r="AF6" s="16"/>
      <c r="AG6" s="14">
        <f t="shared" si="0"/>
        <v>2</v>
      </c>
      <c r="AH6" s="14">
        <f t="shared" si="1"/>
        <v>0</v>
      </c>
      <c r="AI6" s="14">
        <f t="shared" si="2"/>
        <v>2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ht="15.75" x14ac:dyDescent="0.25">
      <c r="A7" s="17">
        <v>5</v>
      </c>
      <c r="B7" s="26"/>
      <c r="C7" s="16"/>
      <c r="D7" s="16"/>
      <c r="E7" s="16"/>
      <c r="F7" s="16"/>
      <c r="G7" s="16"/>
      <c r="H7" s="28"/>
      <c r="I7" s="26"/>
      <c r="J7" s="16"/>
      <c r="K7" s="16"/>
      <c r="L7" s="16"/>
      <c r="M7" s="16"/>
      <c r="N7" s="16"/>
      <c r="O7" s="26"/>
      <c r="P7" s="26"/>
      <c r="Q7" s="16"/>
      <c r="R7" s="13" t="s">
        <v>4</v>
      </c>
      <c r="S7" s="16"/>
      <c r="T7" s="20"/>
      <c r="U7" s="16"/>
      <c r="V7" s="26"/>
      <c r="W7" s="26"/>
      <c r="X7" s="16"/>
      <c r="Y7" s="16"/>
      <c r="Z7" s="16"/>
      <c r="AA7" s="13" t="s">
        <v>3</v>
      </c>
      <c r="AB7" s="16"/>
      <c r="AC7" s="26"/>
      <c r="AD7" s="26"/>
      <c r="AE7" s="20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0</v>
      </c>
      <c r="AO7" s="14">
        <f t="shared" si="8"/>
        <v>0</v>
      </c>
      <c r="AP7" s="14">
        <f t="shared" si="9"/>
        <v>0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ht="15.75" x14ac:dyDescent="0.25">
      <c r="A8" s="17">
        <v>6</v>
      </c>
      <c r="B8" s="26"/>
      <c r="C8" s="16"/>
      <c r="D8" s="16"/>
      <c r="E8" s="16"/>
      <c r="F8" s="16"/>
      <c r="G8" s="16"/>
      <c r="H8" s="26"/>
      <c r="I8" s="26"/>
      <c r="J8" s="16"/>
      <c r="K8" s="20"/>
      <c r="L8" s="16"/>
      <c r="M8" s="16"/>
      <c r="N8" s="16"/>
      <c r="O8" s="28"/>
      <c r="P8" s="26"/>
      <c r="Q8" s="16"/>
      <c r="R8" s="16"/>
      <c r="S8" s="16"/>
      <c r="T8" s="13" t="s">
        <v>4</v>
      </c>
      <c r="U8" s="20"/>
      <c r="V8" s="26"/>
      <c r="W8" s="26"/>
      <c r="X8" s="16"/>
      <c r="Y8" s="20"/>
      <c r="Z8" s="16"/>
      <c r="AA8" s="20"/>
      <c r="AB8" s="16"/>
      <c r="AC8" s="26"/>
      <c r="AD8" s="28"/>
      <c r="AE8" s="16"/>
      <c r="AF8" s="16"/>
      <c r="AG8" s="14">
        <f t="shared" si="0"/>
        <v>1</v>
      </c>
      <c r="AH8" s="14">
        <f t="shared" si="1"/>
        <v>0</v>
      </c>
      <c r="AI8" s="14">
        <f t="shared" si="2"/>
        <v>0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0</v>
      </c>
      <c r="AO8" s="14">
        <f t="shared" si="8"/>
        <v>0</v>
      </c>
      <c r="AP8" s="14">
        <f t="shared" si="9"/>
        <v>0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ht="15.75" x14ac:dyDescent="0.25">
      <c r="A9" s="17">
        <v>7</v>
      </c>
      <c r="B9" s="26"/>
      <c r="C9" s="16"/>
      <c r="D9" s="16"/>
      <c r="E9" s="16"/>
      <c r="F9" s="16"/>
      <c r="G9" s="16"/>
      <c r="H9" s="26"/>
      <c r="I9" s="26"/>
      <c r="J9" s="16"/>
      <c r="K9" s="16"/>
      <c r="L9" s="16"/>
      <c r="M9" s="16"/>
      <c r="N9" s="16"/>
      <c r="O9" s="26"/>
      <c r="P9" s="26"/>
      <c r="Q9" s="16"/>
      <c r="R9" s="13" t="s">
        <v>4</v>
      </c>
      <c r="S9" s="16"/>
      <c r="T9" s="16"/>
      <c r="U9" s="16"/>
      <c r="V9" s="26"/>
      <c r="W9" s="26"/>
      <c r="X9" s="16"/>
      <c r="Y9" s="16"/>
      <c r="Z9" s="16"/>
      <c r="AA9" s="16"/>
      <c r="AB9" s="16"/>
      <c r="AC9" s="26"/>
      <c r="AD9" s="26"/>
      <c r="AE9" s="16"/>
      <c r="AF9" s="16"/>
      <c r="AG9" s="14">
        <v>0</v>
      </c>
      <c r="AH9" s="14">
        <f>COUNTIF(A9:AF9,"Ал")</f>
        <v>0</v>
      </c>
      <c r="AI9" s="14">
        <f t="shared" si="2"/>
        <v>0</v>
      </c>
      <c r="AJ9" s="14">
        <f t="shared" si="3"/>
        <v>0</v>
      </c>
      <c r="AK9" s="14">
        <f t="shared" si="4"/>
        <v>0</v>
      </c>
      <c r="AL9" s="14">
        <f t="shared" si="5"/>
        <v>0</v>
      </c>
      <c r="AM9" s="14">
        <v>0</v>
      </c>
      <c r="AN9" s="14">
        <f t="shared" si="7"/>
        <v>0</v>
      </c>
      <c r="AO9" s="14">
        <f t="shared" si="8"/>
        <v>0</v>
      </c>
      <c r="AP9" s="14">
        <f t="shared" si="9"/>
        <v>0</v>
      </c>
      <c r="AQ9" s="14">
        <f t="shared" si="10"/>
        <v>0</v>
      </c>
      <c r="AR9" s="14">
        <f t="shared" si="11"/>
        <v>0</v>
      </c>
      <c r="AS9" s="14">
        <f t="shared" si="12"/>
        <v>0</v>
      </c>
      <c r="AT9" s="14">
        <f t="shared" si="13"/>
        <v>0</v>
      </c>
      <c r="AU9" s="14">
        <f t="shared" si="14"/>
        <v>0</v>
      </c>
    </row>
    <row r="10" spans="1:47" ht="15.75" x14ac:dyDescent="0.25">
      <c r="A10" s="17" t="s">
        <v>48</v>
      </c>
      <c r="B10" s="26"/>
      <c r="C10" s="16"/>
      <c r="D10" s="16"/>
      <c r="E10" s="16"/>
      <c r="F10" s="16"/>
      <c r="G10" s="16"/>
      <c r="H10" s="26"/>
      <c r="I10" s="26"/>
      <c r="J10" s="16"/>
      <c r="K10" s="16"/>
      <c r="L10" s="16"/>
      <c r="M10" s="16"/>
      <c r="N10" s="16"/>
      <c r="O10" s="26"/>
      <c r="P10" s="26"/>
      <c r="Q10" s="16"/>
      <c r="R10" s="13" t="s">
        <v>4</v>
      </c>
      <c r="S10" s="16"/>
      <c r="T10" s="16"/>
      <c r="U10" s="16"/>
      <c r="V10" s="26"/>
      <c r="W10" s="26"/>
      <c r="X10" s="16"/>
      <c r="Y10" s="16"/>
      <c r="Z10" s="13" t="s">
        <v>34</v>
      </c>
      <c r="AA10" s="16"/>
      <c r="AB10" s="16"/>
      <c r="AC10" s="26"/>
      <c r="AD10" s="26"/>
      <c r="AE10" s="16"/>
      <c r="AF10" s="16"/>
      <c r="AG10" s="14">
        <f t="shared" ref="AG10" si="15">COUNTIF(B10:AF10,"Р")</f>
        <v>1</v>
      </c>
      <c r="AH10" s="14">
        <f t="shared" ref="AH10" si="16">COUNTIF(B10:AF10,"Ал")</f>
        <v>0</v>
      </c>
      <c r="AI10" s="14">
        <f t="shared" ref="AI10" si="17">COUNTIF(B10:AF10,"М")</f>
        <v>0</v>
      </c>
      <c r="AJ10" s="14">
        <f t="shared" ref="AJ10" si="18">COUNTIF(B10:AF10,"Гм")</f>
        <v>0</v>
      </c>
      <c r="AK10" s="14">
        <f t="shared" ref="AK10" si="19">COUNTIF(B10:AF10,"Ф")</f>
        <v>0</v>
      </c>
      <c r="AL10" s="14">
        <f t="shared" ref="AL10" si="20">COUNTIF(B10:AF10,"Х")</f>
        <v>0</v>
      </c>
      <c r="AM10" s="14">
        <f t="shared" ref="AM10" si="21">COUNTIF(B10:AF10,"Б")</f>
        <v>0</v>
      </c>
      <c r="AN10" s="14">
        <f t="shared" ref="AN10" si="22">COUNTIF(B10:AF10,"Гг")</f>
        <v>0</v>
      </c>
      <c r="AO10" s="14">
        <f t="shared" ref="AO10" si="23">COUNTIF(B10:AF10,"Ом")</f>
        <v>0</v>
      </c>
      <c r="AP10" s="14">
        <f t="shared" ref="AP10" si="24">COUNTIF(B10:AF10,"Ая")</f>
        <v>0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0</v>
      </c>
      <c r="AT10" s="14">
        <f t="shared" ref="AT10" si="28">COUNTIF(B10:AF10,"Л")</f>
        <v>1</v>
      </c>
      <c r="AU10" s="14">
        <f t="shared" ref="AU10" si="29">COUNTIF(B10:AF10,"Об")</f>
        <v>0</v>
      </c>
    </row>
    <row r="11" spans="1:47" ht="15.75" x14ac:dyDescent="0.25">
      <c r="A11" s="17" t="s">
        <v>49</v>
      </c>
      <c r="B11" s="26"/>
      <c r="C11" s="16"/>
      <c r="D11" s="16"/>
      <c r="E11" s="16"/>
      <c r="F11" s="16"/>
      <c r="G11" s="16"/>
      <c r="H11" s="26"/>
      <c r="I11" s="26"/>
      <c r="J11" s="16"/>
      <c r="K11" s="16"/>
      <c r="L11" s="16"/>
      <c r="M11" s="16"/>
      <c r="N11" s="16"/>
      <c r="O11" s="26"/>
      <c r="P11" s="26"/>
      <c r="Q11" s="16"/>
      <c r="R11" s="13" t="s">
        <v>4</v>
      </c>
      <c r="S11" s="16"/>
      <c r="T11" s="16"/>
      <c r="U11" s="20"/>
      <c r="V11" s="26"/>
      <c r="W11" s="26"/>
      <c r="X11" s="16"/>
      <c r="Y11" s="16"/>
      <c r="Z11" s="16"/>
      <c r="AA11" s="16"/>
      <c r="AB11" s="16"/>
      <c r="AC11" s="26"/>
      <c r="AD11" s="28"/>
      <c r="AE11" s="16"/>
      <c r="AF11" s="16"/>
      <c r="AG11" s="14">
        <f>COUNTIF(B9:AF9,"Р")</f>
        <v>1</v>
      </c>
      <c r="AH11" s="14">
        <f t="shared" si="1"/>
        <v>0</v>
      </c>
      <c r="AI11" s="14">
        <f t="shared" si="2"/>
        <v>0</v>
      </c>
      <c r="AJ11" s="14">
        <f t="shared" si="3"/>
        <v>0</v>
      </c>
      <c r="AK11" s="14">
        <f t="shared" si="4"/>
        <v>0</v>
      </c>
      <c r="AL11" s="14">
        <f t="shared" si="5"/>
        <v>0</v>
      </c>
      <c r="AM11" s="14">
        <f t="shared" si="6"/>
        <v>0</v>
      </c>
      <c r="AN11" s="14">
        <f t="shared" si="7"/>
        <v>0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0</v>
      </c>
      <c r="AT11" s="14">
        <f t="shared" si="13"/>
        <v>0</v>
      </c>
      <c r="AU11" s="14">
        <v>0</v>
      </c>
    </row>
    <row r="12" spans="1:47" ht="15.75" x14ac:dyDescent="0.25">
      <c r="A12" s="17" t="s">
        <v>50</v>
      </c>
      <c r="B12" s="26"/>
      <c r="C12" s="16"/>
      <c r="D12" s="16"/>
      <c r="E12" s="16"/>
      <c r="F12" s="16"/>
      <c r="G12" s="16"/>
      <c r="H12" s="26"/>
      <c r="I12" s="26"/>
      <c r="J12" s="16"/>
      <c r="K12" s="16"/>
      <c r="L12" s="16"/>
      <c r="M12" s="16"/>
      <c r="N12" s="16"/>
      <c r="O12" s="26"/>
      <c r="P12" s="26"/>
      <c r="Q12" s="16"/>
      <c r="R12" s="16"/>
      <c r="S12" s="13" t="s">
        <v>4</v>
      </c>
      <c r="T12" s="13" t="s">
        <v>9</v>
      </c>
      <c r="U12" s="20"/>
      <c r="V12" s="26"/>
      <c r="W12" s="26"/>
      <c r="X12" s="16"/>
      <c r="Y12" s="16"/>
      <c r="Z12" s="16"/>
      <c r="AA12" s="16"/>
      <c r="AB12" s="16"/>
      <c r="AC12" s="26"/>
      <c r="AD12" s="28"/>
      <c r="AE12" s="16"/>
      <c r="AF12" s="16"/>
      <c r="AG12" s="14">
        <f t="shared" ref="AG12" si="30">COUNTIF(B12:AF12,"Р")</f>
        <v>1</v>
      </c>
      <c r="AH12" s="14">
        <f t="shared" ref="AH12" si="31">COUNTIF(B12:AF12,"Ал")</f>
        <v>0</v>
      </c>
      <c r="AI12" s="14">
        <f t="shared" ref="AI12" si="32">COUNTIF(B12:AF12,"М")</f>
        <v>0</v>
      </c>
      <c r="AJ12" s="14">
        <f t="shared" ref="AJ12" si="33">COUNTIF(B12:AF12,"Гм")</f>
        <v>0</v>
      </c>
      <c r="AK12" s="14">
        <f t="shared" ref="AK12" si="34">COUNTIF(B12:AF12,"Ф")</f>
        <v>0</v>
      </c>
      <c r="AL12" s="14">
        <f t="shared" ref="AL12" si="35">COUNTIF(B12:AF12,"Х")</f>
        <v>1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0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v>0</v>
      </c>
    </row>
    <row r="13" spans="1:47" ht="15.75" x14ac:dyDescent="0.25">
      <c r="A13" s="17" t="s">
        <v>51</v>
      </c>
      <c r="B13" s="26"/>
      <c r="C13" s="16"/>
      <c r="D13" s="16"/>
      <c r="E13" s="16"/>
      <c r="F13" s="16"/>
      <c r="G13" s="16"/>
      <c r="H13" s="26"/>
      <c r="I13" s="26"/>
      <c r="J13" s="20"/>
      <c r="K13" s="20"/>
      <c r="L13" s="16"/>
      <c r="M13" s="20"/>
      <c r="N13" s="16"/>
      <c r="O13" s="26"/>
      <c r="P13" s="26"/>
      <c r="Q13" s="16"/>
      <c r="R13" s="13" t="s">
        <v>4</v>
      </c>
      <c r="S13" s="13" t="s">
        <v>9</v>
      </c>
      <c r="T13" s="16"/>
      <c r="U13" s="16"/>
      <c r="V13" s="26"/>
      <c r="W13" s="28"/>
      <c r="X13" s="20"/>
      <c r="Y13" s="16"/>
      <c r="Z13" s="16"/>
      <c r="AA13" s="20"/>
      <c r="AB13" s="16"/>
      <c r="AC13" s="26"/>
      <c r="AD13" s="26"/>
      <c r="AE13" s="16"/>
      <c r="AF13" s="16"/>
      <c r="AG13" s="14">
        <f t="shared" si="0"/>
        <v>1</v>
      </c>
      <c r="AH13" s="14">
        <f t="shared" si="1"/>
        <v>0</v>
      </c>
      <c r="AI13" s="14">
        <f t="shared" si="2"/>
        <v>0</v>
      </c>
      <c r="AJ13" s="14">
        <f t="shared" si="3"/>
        <v>0</v>
      </c>
      <c r="AK13" s="14">
        <f t="shared" si="4"/>
        <v>0</v>
      </c>
      <c r="AL13" s="14"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ht="15.75" x14ac:dyDescent="0.25">
      <c r="A14" s="17">
        <v>10</v>
      </c>
      <c r="B14" s="26"/>
      <c r="C14" s="16"/>
      <c r="D14" s="16"/>
      <c r="E14" s="16"/>
      <c r="F14" s="16"/>
      <c r="G14" s="16"/>
      <c r="H14" s="26"/>
      <c r="I14" s="26"/>
      <c r="J14" s="16"/>
      <c r="K14" s="20"/>
      <c r="L14" s="16"/>
      <c r="M14" s="16"/>
      <c r="N14" s="20"/>
      <c r="O14" s="26"/>
      <c r="P14" s="26"/>
      <c r="Q14" s="16"/>
      <c r="R14" s="16"/>
      <c r="S14" s="13" t="s">
        <v>4</v>
      </c>
      <c r="T14" s="16"/>
      <c r="U14" s="16"/>
      <c r="V14" s="26"/>
      <c r="W14" s="26"/>
      <c r="X14" s="13" t="s">
        <v>4</v>
      </c>
      <c r="Y14" s="16"/>
      <c r="Z14" s="16"/>
      <c r="AA14" s="16"/>
      <c r="AB14" s="16"/>
      <c r="AC14" s="26"/>
      <c r="AD14" s="28"/>
      <c r="AE14" s="16"/>
      <c r="AF14" s="16"/>
      <c r="AG14" s="14">
        <f t="shared" si="0"/>
        <v>2</v>
      </c>
      <c r="AH14" s="14">
        <f t="shared" si="1"/>
        <v>0</v>
      </c>
      <c r="AI14" s="14">
        <f t="shared" si="2"/>
        <v>0</v>
      </c>
      <c r="AJ14" s="14">
        <f t="shared" si="3"/>
        <v>0</v>
      </c>
      <c r="AK14" s="14">
        <f t="shared" si="4"/>
        <v>0</v>
      </c>
      <c r="AL14" s="14">
        <f t="shared" si="5"/>
        <v>0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ht="15.75" x14ac:dyDescent="0.25">
      <c r="A15" s="17">
        <v>11</v>
      </c>
      <c r="B15" s="26"/>
      <c r="C15" s="16"/>
      <c r="D15" s="16"/>
      <c r="E15" s="16"/>
      <c r="F15" s="16"/>
      <c r="G15" s="16"/>
      <c r="H15" s="26"/>
      <c r="I15" s="26"/>
      <c r="J15" s="16"/>
      <c r="K15" s="16"/>
      <c r="L15" s="16"/>
      <c r="M15" s="20"/>
      <c r="N15" s="16"/>
      <c r="O15" s="26"/>
      <c r="P15" s="28"/>
      <c r="Q15" s="16"/>
      <c r="R15" s="13" t="s">
        <v>4</v>
      </c>
      <c r="S15" s="16"/>
      <c r="T15" s="16"/>
      <c r="U15" s="16"/>
      <c r="V15" s="26"/>
      <c r="W15" s="26"/>
      <c r="X15" s="16"/>
      <c r="Y15" s="16"/>
      <c r="Z15" s="16"/>
      <c r="AA15" s="16"/>
      <c r="AB15" s="16"/>
      <c r="AC15" s="26"/>
      <c r="AD15" s="26"/>
      <c r="AE15" s="16"/>
      <c r="AF15" s="16"/>
      <c r="AG15" s="14">
        <f t="shared" si="0"/>
        <v>1</v>
      </c>
      <c r="AH15" s="14">
        <f t="shared" si="1"/>
        <v>0</v>
      </c>
      <c r="AI15" s="14">
        <f t="shared" si="2"/>
        <v>0</v>
      </c>
      <c r="AJ15" s="14">
        <f t="shared" si="3"/>
        <v>0</v>
      </c>
      <c r="AK15" s="14">
        <f t="shared" si="4"/>
        <v>0</v>
      </c>
      <c r="AL15" s="14">
        <f t="shared" si="5"/>
        <v>0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0</v>
      </c>
      <c r="AU15" s="14">
        <f t="shared" si="14"/>
        <v>0</v>
      </c>
    </row>
    <row r="17" spans="2:37" x14ac:dyDescent="0.25">
      <c r="B17" s="6"/>
      <c r="D17" s="7" t="s">
        <v>6</v>
      </c>
      <c r="E17" s="7"/>
      <c r="F17" s="7"/>
      <c r="G17" s="7"/>
      <c r="H17" s="7"/>
      <c r="I17" s="7"/>
      <c r="J17" s="7"/>
      <c r="Q17" s="5"/>
      <c r="S17" s="1" t="s">
        <v>5</v>
      </c>
    </row>
    <row r="19" spans="2:37" x14ac:dyDescent="0.25">
      <c r="B19" s="4"/>
      <c r="D19" s="1" t="s">
        <v>14</v>
      </c>
      <c r="Q19" s="10"/>
      <c r="S19" s="1" t="s">
        <v>2</v>
      </c>
      <c r="X19" s="11" t="s">
        <v>4</v>
      </c>
      <c r="Y19" s="1" t="s">
        <v>21</v>
      </c>
      <c r="AD19" s="13" t="s">
        <v>7</v>
      </c>
      <c r="AE19" s="1" t="s">
        <v>26</v>
      </c>
      <c r="AJ19" s="13" t="s">
        <v>36</v>
      </c>
      <c r="AK19" s="1" t="s">
        <v>41</v>
      </c>
    </row>
    <row r="20" spans="2:37" x14ac:dyDescent="0.25">
      <c r="X20" s="11" t="s">
        <v>3</v>
      </c>
      <c r="Y20" s="1" t="s">
        <v>20</v>
      </c>
      <c r="AD20" s="13" t="s">
        <v>17</v>
      </c>
      <c r="AE20" s="1" t="s">
        <v>27</v>
      </c>
      <c r="AJ20" s="13"/>
    </row>
    <row r="21" spans="2:37" x14ac:dyDescent="0.25">
      <c r="B21" s="31"/>
      <c r="D21" s="1" t="s">
        <v>40</v>
      </c>
      <c r="Q21" s="11" t="s">
        <v>32</v>
      </c>
      <c r="R21" s="9" t="s">
        <v>33</v>
      </c>
      <c r="X21" s="11" t="s">
        <v>15</v>
      </c>
      <c r="Y21" s="1" t="s">
        <v>22</v>
      </c>
      <c r="AD21" s="13" t="s">
        <v>10</v>
      </c>
      <c r="AE21" s="1" t="s">
        <v>28</v>
      </c>
      <c r="AJ21" s="13"/>
    </row>
    <row r="22" spans="2:37" x14ac:dyDescent="0.25">
      <c r="Q22" s="12" t="s">
        <v>34</v>
      </c>
      <c r="R22" s="9" t="s">
        <v>35</v>
      </c>
      <c r="X22" s="11" t="s">
        <v>16</v>
      </c>
      <c r="Y22" s="1" t="s">
        <v>23</v>
      </c>
      <c r="AD22" s="13" t="s">
        <v>19</v>
      </c>
      <c r="AE22" s="1" t="s">
        <v>29</v>
      </c>
      <c r="AJ22" s="13"/>
    </row>
    <row r="23" spans="2:37" x14ac:dyDescent="0.25">
      <c r="X23" s="13" t="s">
        <v>8</v>
      </c>
      <c r="Y23" s="1" t="s">
        <v>24</v>
      </c>
      <c r="AD23" s="13" t="s">
        <v>18</v>
      </c>
      <c r="AE23" s="1" t="s">
        <v>30</v>
      </c>
    </row>
    <row r="24" spans="2:37" x14ac:dyDescent="0.25">
      <c r="X24" s="24" t="s">
        <v>9</v>
      </c>
      <c r="Y24" s="1" t="s">
        <v>25</v>
      </c>
      <c r="AD24" s="13" t="s">
        <v>11</v>
      </c>
      <c r="AE24" s="1" t="s">
        <v>31</v>
      </c>
    </row>
    <row r="25" spans="2:37" x14ac:dyDescent="0.25">
      <c r="X25" s="13" t="s">
        <v>32</v>
      </c>
      <c r="Y25" s="39" t="s">
        <v>57</v>
      </c>
      <c r="Z25" s="40"/>
      <c r="AA25" s="41"/>
    </row>
  </sheetData>
  <mergeCells count="2">
    <mergeCell ref="S1:X1"/>
    <mergeCell ref="Y25:AA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58</v>
      </c>
      <c r="S1" s="38" t="s">
        <v>44</v>
      </c>
      <c r="T1" s="38"/>
      <c r="U1" s="38"/>
      <c r="V1" s="38"/>
      <c r="W1" s="38"/>
      <c r="X1" s="38"/>
    </row>
    <row r="2" spans="1:47" x14ac:dyDescent="0.25">
      <c r="A2" s="2" t="s">
        <v>0</v>
      </c>
      <c r="B2" s="15">
        <v>1</v>
      </c>
      <c r="C2" s="15">
        <v>2</v>
      </c>
      <c r="D2" s="15">
        <v>3</v>
      </c>
      <c r="E2" s="15">
        <v>4</v>
      </c>
      <c r="F2" s="25">
        <v>5</v>
      </c>
      <c r="G2" s="2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25">
        <v>12</v>
      </c>
      <c r="N2" s="2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25">
        <v>19</v>
      </c>
      <c r="U2" s="2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ht="15.75" x14ac:dyDescent="0.25">
      <c r="A3" s="2">
        <v>1</v>
      </c>
      <c r="B3" s="16"/>
      <c r="C3" s="16"/>
      <c r="D3" s="16"/>
      <c r="E3" s="16"/>
      <c r="F3" s="28"/>
      <c r="G3" s="26"/>
      <c r="H3" s="16"/>
      <c r="I3" s="16"/>
      <c r="J3" s="16"/>
      <c r="K3" s="16"/>
      <c r="L3" s="16"/>
      <c r="M3" s="28"/>
      <c r="N3" s="26"/>
      <c r="O3" s="16"/>
      <c r="P3" s="16"/>
      <c r="Q3" s="16"/>
      <c r="R3" s="16"/>
      <c r="S3" s="16"/>
      <c r="T3" s="26"/>
      <c r="U3" s="26"/>
      <c r="V3" s="16"/>
      <c r="W3" s="16"/>
      <c r="X3" s="16"/>
      <c r="Y3" s="16"/>
      <c r="Z3" s="16"/>
      <c r="AA3" s="26"/>
      <c r="AB3" s="28"/>
      <c r="AC3" s="26"/>
      <c r="AD3" s="26"/>
      <c r="AE3" s="26"/>
      <c r="AF3" s="2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ht="15.75" x14ac:dyDescent="0.25">
      <c r="A4" s="2">
        <v>2</v>
      </c>
      <c r="B4" s="16"/>
      <c r="C4" s="16"/>
      <c r="D4" s="16"/>
      <c r="E4" s="16"/>
      <c r="F4" s="26"/>
      <c r="G4" s="26"/>
      <c r="H4" s="16"/>
      <c r="I4" s="16"/>
      <c r="J4" s="16"/>
      <c r="K4" s="13" t="s">
        <v>4</v>
      </c>
      <c r="L4" s="13" t="s">
        <v>19</v>
      </c>
      <c r="M4" s="26"/>
      <c r="N4" s="26"/>
      <c r="O4" s="16"/>
      <c r="P4" s="13" t="s">
        <v>3</v>
      </c>
      <c r="Q4" s="13" t="s">
        <v>4</v>
      </c>
      <c r="R4" s="16"/>
      <c r="S4" s="16"/>
      <c r="T4" s="26"/>
      <c r="U4" s="26"/>
      <c r="V4" s="16"/>
      <c r="W4" s="13" t="s">
        <v>3</v>
      </c>
      <c r="X4" s="16"/>
      <c r="Y4" s="16"/>
      <c r="Z4" s="16"/>
      <c r="AA4" s="26"/>
      <c r="AB4" s="26"/>
      <c r="AC4" s="26"/>
      <c r="AD4" s="26"/>
      <c r="AE4" s="26"/>
      <c r="AF4" s="26"/>
      <c r="AG4" s="14">
        <f t="shared" ref="AG4:AG15" si="0">COUNTIF(B4:AF4,"Р")</f>
        <v>2</v>
      </c>
      <c r="AH4" s="14">
        <f t="shared" ref="AH4:AH15" si="1">COUNTIF(B4:AF4,"Ал")</f>
        <v>0</v>
      </c>
      <c r="AI4" s="14">
        <f t="shared" ref="AI4:AI15" si="2">COUNTIF(B4:AF4,"М")</f>
        <v>2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1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ht="15.75" x14ac:dyDescent="0.25">
      <c r="A5" s="2">
        <v>3</v>
      </c>
      <c r="B5" s="16"/>
      <c r="C5" s="16"/>
      <c r="D5" s="16"/>
      <c r="E5" s="16"/>
      <c r="F5" s="26"/>
      <c r="G5" s="26"/>
      <c r="H5" s="16"/>
      <c r="I5" s="16"/>
      <c r="J5" s="16"/>
      <c r="K5" s="16"/>
      <c r="L5" s="16"/>
      <c r="M5" s="26"/>
      <c r="N5" s="26"/>
      <c r="O5" s="16"/>
      <c r="P5" s="16"/>
      <c r="Q5" s="16"/>
      <c r="R5" s="16"/>
      <c r="S5" s="13" t="s">
        <v>4</v>
      </c>
      <c r="T5" s="26"/>
      <c r="U5" s="28"/>
      <c r="V5" s="16"/>
      <c r="W5" s="16"/>
      <c r="X5" s="16"/>
      <c r="Y5" s="13" t="s">
        <v>4</v>
      </c>
      <c r="Z5" s="16"/>
      <c r="AA5" s="26"/>
      <c r="AB5" s="26"/>
      <c r="AC5" s="26"/>
      <c r="AD5" s="26"/>
      <c r="AE5" s="26"/>
      <c r="AF5" s="26"/>
      <c r="AG5" s="14">
        <f t="shared" si="0"/>
        <v>2</v>
      </c>
      <c r="AH5" s="14">
        <f t="shared" si="1"/>
        <v>0</v>
      </c>
      <c r="AI5" s="14">
        <f t="shared" si="2"/>
        <v>0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ht="15.75" x14ac:dyDescent="0.25">
      <c r="A6" s="2">
        <v>4</v>
      </c>
      <c r="B6" s="16"/>
      <c r="C6" s="16"/>
      <c r="D6" s="16"/>
      <c r="E6" s="16"/>
      <c r="F6" s="26"/>
      <c r="G6" s="26"/>
      <c r="H6" s="20"/>
      <c r="I6" s="16"/>
      <c r="J6" s="16"/>
      <c r="K6" s="16"/>
      <c r="L6" s="11" t="s">
        <v>3</v>
      </c>
      <c r="M6" s="26"/>
      <c r="N6" s="26"/>
      <c r="O6" s="20" t="s">
        <v>38</v>
      </c>
      <c r="P6" s="13" t="s">
        <v>19</v>
      </c>
      <c r="Q6" s="13" t="s">
        <v>4</v>
      </c>
      <c r="R6" s="20"/>
      <c r="S6" s="16"/>
      <c r="T6" s="26"/>
      <c r="U6" s="26"/>
      <c r="V6" s="16"/>
      <c r="W6" s="16"/>
      <c r="X6" s="13" t="s">
        <v>4</v>
      </c>
      <c r="Y6" s="20"/>
      <c r="Z6" s="11" t="s">
        <v>3</v>
      </c>
      <c r="AA6" s="28"/>
      <c r="AB6" s="26"/>
      <c r="AC6" s="26"/>
      <c r="AD6" s="26"/>
      <c r="AE6" s="26"/>
      <c r="AF6" s="26"/>
      <c r="AG6" s="14">
        <f t="shared" si="0"/>
        <v>2</v>
      </c>
      <c r="AH6" s="14">
        <f t="shared" si="1"/>
        <v>0</v>
      </c>
      <c r="AI6" s="14">
        <f t="shared" si="2"/>
        <v>2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1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ht="15.75" x14ac:dyDescent="0.25">
      <c r="A7" s="2">
        <v>5</v>
      </c>
      <c r="B7" s="16"/>
      <c r="C7" s="16"/>
      <c r="D7" s="16"/>
      <c r="E7" s="16"/>
      <c r="F7" s="26"/>
      <c r="G7" s="26"/>
      <c r="H7" s="16"/>
      <c r="I7" s="16"/>
      <c r="J7" s="16"/>
      <c r="K7" s="16"/>
      <c r="L7" s="16"/>
      <c r="M7" s="26"/>
      <c r="N7" s="26"/>
      <c r="O7" s="16"/>
      <c r="P7" s="16"/>
      <c r="Q7" s="13" t="s">
        <v>19</v>
      </c>
      <c r="R7" s="11" t="s">
        <v>3</v>
      </c>
      <c r="S7" s="16"/>
      <c r="T7" s="26"/>
      <c r="U7" s="26"/>
      <c r="V7" s="20"/>
      <c r="W7" s="13" t="s">
        <v>4</v>
      </c>
      <c r="X7" s="16"/>
      <c r="Y7" s="20"/>
      <c r="Z7" s="16"/>
      <c r="AA7" s="26"/>
      <c r="AB7" s="28"/>
      <c r="AC7" s="28"/>
      <c r="AD7" s="28" t="s">
        <v>38</v>
      </c>
      <c r="AE7" s="26"/>
      <c r="AF7" s="2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0</v>
      </c>
      <c r="AO7" s="14">
        <f t="shared" si="8"/>
        <v>0</v>
      </c>
      <c r="AP7" s="14">
        <f t="shared" si="9"/>
        <v>1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ht="15.75" x14ac:dyDescent="0.25">
      <c r="A8" s="2">
        <v>6</v>
      </c>
      <c r="B8" s="16"/>
      <c r="C8" s="16"/>
      <c r="D8" s="16"/>
      <c r="E8" s="16"/>
      <c r="F8" s="26"/>
      <c r="G8" s="26"/>
      <c r="H8" s="16"/>
      <c r="I8" s="16"/>
      <c r="J8" s="16"/>
      <c r="K8" s="16"/>
      <c r="L8" s="11" t="s">
        <v>3</v>
      </c>
      <c r="M8" s="26"/>
      <c r="N8" s="26"/>
      <c r="O8" s="16"/>
      <c r="P8" s="16"/>
      <c r="Q8" s="13" t="s">
        <v>19</v>
      </c>
      <c r="R8" s="16"/>
      <c r="S8" s="16"/>
      <c r="T8" s="26"/>
      <c r="U8" s="28"/>
      <c r="V8" s="16"/>
      <c r="W8" s="16"/>
      <c r="X8" s="16"/>
      <c r="Y8" s="20"/>
      <c r="Z8" s="20"/>
      <c r="AA8" s="28"/>
      <c r="AB8" s="28"/>
      <c r="AC8" s="26"/>
      <c r="AD8" s="28"/>
      <c r="AE8" s="26"/>
      <c r="AF8" s="26"/>
      <c r="AG8" s="14">
        <f t="shared" si="0"/>
        <v>0</v>
      </c>
      <c r="AH8" s="14">
        <f t="shared" si="1"/>
        <v>0</v>
      </c>
      <c r="AI8" s="14">
        <f t="shared" si="2"/>
        <v>1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0</v>
      </c>
      <c r="AO8" s="14">
        <f t="shared" si="8"/>
        <v>0</v>
      </c>
      <c r="AP8" s="14">
        <f t="shared" si="9"/>
        <v>1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ht="15.75" x14ac:dyDescent="0.25">
      <c r="A9" s="2">
        <v>7</v>
      </c>
      <c r="B9" s="16"/>
      <c r="C9" s="16"/>
      <c r="D9" s="16"/>
      <c r="E9" s="16"/>
      <c r="F9" s="26"/>
      <c r="G9" s="26"/>
      <c r="H9" s="20"/>
      <c r="I9" s="20"/>
      <c r="J9" s="16"/>
      <c r="K9" s="13" t="s">
        <v>8</v>
      </c>
      <c r="L9" s="16"/>
      <c r="M9" s="26"/>
      <c r="N9" s="26"/>
      <c r="O9" s="11" t="s">
        <v>32</v>
      </c>
      <c r="P9" s="13" t="s">
        <v>19</v>
      </c>
      <c r="Q9" s="16"/>
      <c r="R9" s="16"/>
      <c r="S9" s="16"/>
      <c r="T9" s="26"/>
      <c r="U9" s="26"/>
      <c r="V9" s="16"/>
      <c r="W9" s="16"/>
      <c r="X9" s="13" t="s">
        <v>15</v>
      </c>
      <c r="Y9" s="16"/>
      <c r="Z9" s="16"/>
      <c r="AA9" s="28"/>
      <c r="AB9" s="26"/>
      <c r="AC9" s="26"/>
      <c r="AD9" s="26"/>
      <c r="AE9" s="26"/>
      <c r="AF9" s="26"/>
      <c r="AG9" s="14">
        <f t="shared" si="0"/>
        <v>0</v>
      </c>
      <c r="AH9" s="14">
        <f t="shared" si="1"/>
        <v>1</v>
      </c>
      <c r="AI9" s="14">
        <f t="shared" si="2"/>
        <v>0</v>
      </c>
      <c r="AJ9" s="14">
        <f t="shared" si="3"/>
        <v>0</v>
      </c>
      <c r="AK9" s="14">
        <f t="shared" si="4"/>
        <v>1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1</v>
      </c>
      <c r="AQ9" s="14">
        <f t="shared" si="10"/>
        <v>0</v>
      </c>
      <c r="AR9" s="14">
        <f t="shared" si="11"/>
        <v>0</v>
      </c>
      <c r="AS9" s="14">
        <f t="shared" si="12"/>
        <v>1</v>
      </c>
      <c r="AT9" s="14">
        <f t="shared" si="13"/>
        <v>0</v>
      </c>
      <c r="AU9" s="14">
        <f t="shared" si="14"/>
        <v>0</v>
      </c>
    </row>
    <row r="10" spans="1:47" ht="15.75" x14ac:dyDescent="0.25">
      <c r="A10" s="2" t="s">
        <v>48</v>
      </c>
      <c r="B10" s="16"/>
      <c r="C10" s="16"/>
      <c r="D10" s="16"/>
      <c r="E10" s="16"/>
      <c r="F10" s="26"/>
      <c r="G10" s="26"/>
      <c r="H10" s="20"/>
      <c r="I10" s="16"/>
      <c r="J10" s="16"/>
      <c r="K10" s="11" t="s">
        <v>16</v>
      </c>
      <c r="L10" s="16"/>
      <c r="M10" s="26"/>
      <c r="N10" s="26"/>
      <c r="O10" s="13" t="s">
        <v>8</v>
      </c>
      <c r="P10" s="13" t="s">
        <v>19</v>
      </c>
      <c r="Q10" s="13" t="s">
        <v>4</v>
      </c>
      <c r="R10" s="16"/>
      <c r="S10" s="16"/>
      <c r="T10" s="26"/>
      <c r="U10" s="26"/>
      <c r="V10" s="16"/>
      <c r="W10" s="16"/>
      <c r="X10" s="13" t="s">
        <v>15</v>
      </c>
      <c r="Y10" s="16"/>
      <c r="Z10" s="16"/>
      <c r="AA10" s="28"/>
      <c r="AB10" s="26"/>
      <c r="AC10" s="26"/>
      <c r="AD10" s="26"/>
      <c r="AE10" s="26"/>
      <c r="AF10" s="26"/>
      <c r="AG10" s="14">
        <f t="shared" ref="AG10" si="15">COUNTIF(B10:AF10,"Р")</f>
        <v>1</v>
      </c>
      <c r="AH10" s="14">
        <f t="shared" ref="AH10" si="16">COUNTIF(B10:AF10,"Ал")</f>
        <v>1</v>
      </c>
      <c r="AI10" s="14">
        <f t="shared" ref="AI10" si="17">COUNTIF(B10:AF10,"М")</f>
        <v>0</v>
      </c>
      <c r="AJ10" s="14">
        <f t="shared" ref="AJ10" si="18">COUNTIF(B10:AF10,"Гм")</f>
        <v>1</v>
      </c>
      <c r="AK10" s="14">
        <f t="shared" ref="AK10" si="19">COUNTIF(B10:AF10,"Ф")</f>
        <v>1</v>
      </c>
      <c r="AL10" s="14">
        <f t="shared" ref="AL10" si="20">COUNTIF(B10:AF10,"Х")</f>
        <v>0</v>
      </c>
      <c r="AM10" s="14">
        <f t="shared" ref="AM10" si="21">COUNTIF(B10:AF10,"Б")</f>
        <v>0</v>
      </c>
      <c r="AN10" s="14">
        <f t="shared" ref="AN10" si="22">COUNTIF(B10:AF10,"Гг")</f>
        <v>0</v>
      </c>
      <c r="AO10" s="14">
        <f t="shared" ref="AO10" si="23">COUNTIF(B10:AF10,"Ом")</f>
        <v>0</v>
      </c>
      <c r="AP10" s="14">
        <f t="shared" ref="AP10" si="24">COUNTIF(B10:AF10,"Ая")</f>
        <v>1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0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ht="15.75" x14ac:dyDescent="0.25">
      <c r="A11" s="2" t="s">
        <v>49</v>
      </c>
      <c r="B11" s="16"/>
      <c r="C11" s="16"/>
      <c r="D11" s="16"/>
      <c r="E11" s="16"/>
      <c r="F11" s="26"/>
      <c r="G11" s="28"/>
      <c r="H11" s="16"/>
      <c r="I11" s="16"/>
      <c r="J11" s="16"/>
      <c r="K11" s="11" t="s">
        <v>16</v>
      </c>
      <c r="L11" s="16"/>
      <c r="M11" s="26"/>
      <c r="N11" s="26"/>
      <c r="P11" s="13" t="s">
        <v>8</v>
      </c>
      <c r="Q11" s="16"/>
      <c r="R11" s="16"/>
      <c r="S11" s="20"/>
      <c r="T11" s="28"/>
      <c r="U11" s="26"/>
      <c r="V11" s="16"/>
      <c r="W11" s="16"/>
      <c r="X11" s="13" t="s">
        <v>15</v>
      </c>
      <c r="Y11" s="20"/>
      <c r="Z11" s="16"/>
      <c r="AA11" s="26"/>
      <c r="AB11" s="28"/>
      <c r="AC11" s="26"/>
      <c r="AD11" s="26"/>
      <c r="AE11" s="26"/>
      <c r="AF11" s="26"/>
      <c r="AG11" s="14">
        <f t="shared" si="0"/>
        <v>0</v>
      </c>
      <c r="AH11" s="14">
        <f t="shared" si="1"/>
        <v>1</v>
      </c>
      <c r="AI11" s="14">
        <f t="shared" si="2"/>
        <v>0</v>
      </c>
      <c r="AJ11" s="14">
        <f t="shared" si="3"/>
        <v>1</v>
      </c>
      <c r="AK11" s="14">
        <f t="shared" si="4"/>
        <v>1</v>
      </c>
      <c r="AL11" s="14">
        <f t="shared" si="5"/>
        <v>0</v>
      </c>
      <c r="AM11" s="14">
        <f t="shared" si="6"/>
        <v>0</v>
      </c>
      <c r="AN11" s="14">
        <f t="shared" si="7"/>
        <v>0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0</v>
      </c>
      <c r="AT11" s="14">
        <f t="shared" si="13"/>
        <v>0</v>
      </c>
      <c r="AU11" s="14">
        <f t="shared" si="14"/>
        <v>0</v>
      </c>
    </row>
    <row r="12" spans="1:47" ht="15.75" x14ac:dyDescent="0.25">
      <c r="A12" s="2" t="s">
        <v>50</v>
      </c>
      <c r="B12" s="16"/>
      <c r="C12" s="16"/>
      <c r="D12" s="16"/>
      <c r="E12" s="16"/>
      <c r="F12" s="26"/>
      <c r="G12" s="28"/>
      <c r="H12" s="16"/>
      <c r="I12" s="13" t="s">
        <v>34</v>
      </c>
      <c r="J12" s="16"/>
      <c r="K12" s="16"/>
      <c r="L12" s="13" t="s">
        <v>19</v>
      </c>
      <c r="M12" s="26"/>
      <c r="N12" s="26"/>
      <c r="O12" s="16"/>
      <c r="P12" s="16"/>
      <c r="Q12" s="16"/>
      <c r="R12" s="13" t="s">
        <v>9</v>
      </c>
      <c r="S12" s="20"/>
      <c r="T12" s="28"/>
      <c r="U12" s="26"/>
      <c r="V12" s="16"/>
      <c r="W12" s="16"/>
      <c r="X12" s="13" t="s">
        <v>15</v>
      </c>
      <c r="Y12" s="11" t="s">
        <v>16</v>
      </c>
      <c r="Z12" s="16"/>
      <c r="AA12" s="26"/>
      <c r="AB12" s="28"/>
      <c r="AC12" s="26"/>
      <c r="AD12" s="26"/>
      <c r="AE12" s="26"/>
      <c r="AF12" s="26"/>
      <c r="AG12" s="14">
        <f t="shared" ref="AG12" si="30">COUNTIF(B12:AF12,"Р")</f>
        <v>0</v>
      </c>
      <c r="AH12" s="14">
        <f t="shared" ref="AH12" si="31">COUNTIF(B12:AF12,"Ал")</f>
        <v>1</v>
      </c>
      <c r="AI12" s="14">
        <f t="shared" ref="AI12" si="32">COUNTIF(B12:AF12,"М")</f>
        <v>0</v>
      </c>
      <c r="AJ12" s="14">
        <f t="shared" ref="AJ12" si="33">COUNTIF(B12:AF12,"Гм")</f>
        <v>1</v>
      </c>
      <c r="AK12" s="14">
        <f t="shared" ref="AK12" si="34">COUNTIF(B12:AF12,"Ф")</f>
        <v>0</v>
      </c>
      <c r="AL12" s="14">
        <f t="shared" ref="AL12" si="35">COUNTIF(B12:AF12,"Х")</f>
        <v>1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1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1</v>
      </c>
      <c r="AU12" s="14">
        <f t="shared" ref="AU12" si="44">COUNTIF(B12:AF12,"Об")</f>
        <v>0</v>
      </c>
    </row>
    <row r="13" spans="1:47" ht="15.75" x14ac:dyDescent="0.25">
      <c r="A13" s="2" t="s">
        <v>51</v>
      </c>
      <c r="B13" s="16"/>
      <c r="C13" s="16"/>
      <c r="D13" s="20"/>
      <c r="E13" s="16"/>
      <c r="F13" s="26"/>
      <c r="G13" s="26"/>
      <c r="H13" s="16"/>
      <c r="I13" s="16"/>
      <c r="J13" s="13" t="s">
        <v>34</v>
      </c>
      <c r="K13" s="16"/>
      <c r="L13" s="20"/>
      <c r="M13" s="26"/>
      <c r="N13" s="26"/>
      <c r="O13" s="16"/>
      <c r="P13" s="16"/>
      <c r="Q13" s="16"/>
      <c r="R13" s="13" t="s">
        <v>9</v>
      </c>
      <c r="S13" s="20"/>
      <c r="T13" s="26"/>
      <c r="U13" s="26"/>
      <c r="V13" s="13" t="s">
        <v>17</v>
      </c>
      <c r="W13" s="16"/>
      <c r="X13" s="13" t="s">
        <v>15</v>
      </c>
      <c r="Y13" s="11" t="s">
        <v>16</v>
      </c>
      <c r="Z13" s="20"/>
      <c r="AA13" s="26"/>
      <c r="AB13" s="26"/>
      <c r="AC13" s="26"/>
      <c r="AD13" s="26"/>
      <c r="AE13" s="26"/>
      <c r="AF13" s="26"/>
      <c r="AG13" s="14">
        <f t="shared" si="0"/>
        <v>0</v>
      </c>
      <c r="AH13" s="14">
        <f t="shared" si="1"/>
        <v>1</v>
      </c>
      <c r="AI13" s="14">
        <f t="shared" si="2"/>
        <v>0</v>
      </c>
      <c r="AJ13" s="14">
        <f t="shared" si="3"/>
        <v>1</v>
      </c>
      <c r="AK13" s="14">
        <f t="shared" si="4"/>
        <v>0</v>
      </c>
      <c r="AL13" s="14">
        <f t="shared" si="5"/>
        <v>1</v>
      </c>
      <c r="AM13" s="14">
        <f t="shared" si="6"/>
        <v>0</v>
      </c>
      <c r="AN13" s="14">
        <f t="shared" si="7"/>
        <v>1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1</v>
      </c>
      <c r="AU13" s="14">
        <f t="shared" si="14"/>
        <v>0</v>
      </c>
    </row>
    <row r="14" spans="1:47" ht="15.75" x14ac:dyDescent="0.25">
      <c r="A14" s="2">
        <v>10</v>
      </c>
      <c r="B14" s="16"/>
      <c r="C14" s="16"/>
      <c r="D14" s="16"/>
      <c r="E14" s="20"/>
      <c r="F14" s="26"/>
      <c r="G14" s="26"/>
      <c r="H14" s="16"/>
      <c r="I14" s="16"/>
      <c r="J14" s="16"/>
      <c r="K14" s="13" t="s">
        <v>4</v>
      </c>
      <c r="L14" s="16"/>
      <c r="M14" s="26"/>
      <c r="N14" s="26"/>
      <c r="O14" s="16"/>
      <c r="P14" s="16"/>
      <c r="Q14" s="16"/>
      <c r="R14" s="13" t="s">
        <v>9</v>
      </c>
      <c r="S14" s="13" t="s">
        <v>15</v>
      </c>
      <c r="T14" s="26"/>
      <c r="U14" s="26"/>
      <c r="V14" s="16"/>
      <c r="W14" s="16"/>
      <c r="X14" s="16"/>
      <c r="Y14" s="16"/>
      <c r="Z14" s="13" t="s">
        <v>4</v>
      </c>
      <c r="AA14" s="28"/>
      <c r="AB14" s="28"/>
      <c r="AC14" s="28"/>
      <c r="AD14" s="26"/>
      <c r="AE14" s="26"/>
      <c r="AF14" s="26"/>
      <c r="AG14" s="14">
        <f t="shared" si="0"/>
        <v>2</v>
      </c>
      <c r="AH14" s="14">
        <f t="shared" si="1"/>
        <v>1</v>
      </c>
      <c r="AI14" s="14">
        <f t="shared" si="2"/>
        <v>0</v>
      </c>
      <c r="AJ14" s="14">
        <f t="shared" si="3"/>
        <v>0</v>
      </c>
      <c r="AK14" s="14">
        <f t="shared" si="4"/>
        <v>0</v>
      </c>
      <c r="AL14" s="14">
        <f t="shared" si="5"/>
        <v>1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ht="15.75" x14ac:dyDescent="0.25">
      <c r="A15" s="2">
        <v>11</v>
      </c>
      <c r="B15" s="16"/>
      <c r="C15" s="16"/>
      <c r="D15" s="16"/>
      <c r="E15" s="16"/>
      <c r="F15" s="26"/>
      <c r="G15" s="26"/>
      <c r="H15" s="16"/>
      <c r="I15" s="16"/>
      <c r="J15" s="16"/>
      <c r="K15" s="20"/>
      <c r="L15" s="16"/>
      <c r="M15" s="26"/>
      <c r="N15" s="26"/>
      <c r="O15" s="16"/>
      <c r="P15" s="16"/>
      <c r="Q15" s="13" t="s">
        <v>15</v>
      </c>
      <c r="R15" s="13" t="s">
        <v>19</v>
      </c>
      <c r="S15" s="16"/>
      <c r="T15" s="26"/>
      <c r="U15" s="26"/>
      <c r="V15" s="13" t="s">
        <v>34</v>
      </c>
      <c r="W15" s="16"/>
      <c r="X15" s="13" t="s">
        <v>9</v>
      </c>
      <c r="Y15" s="11" t="s">
        <v>16</v>
      </c>
      <c r="Z15" s="16"/>
      <c r="AA15" s="28"/>
      <c r="AB15" s="26"/>
      <c r="AC15" s="28"/>
      <c r="AD15" s="26"/>
      <c r="AE15" s="26"/>
      <c r="AF15" s="26"/>
      <c r="AG15" s="14">
        <f t="shared" si="0"/>
        <v>0</v>
      </c>
      <c r="AH15" s="14">
        <f t="shared" si="1"/>
        <v>1</v>
      </c>
      <c r="AI15" s="14">
        <f t="shared" si="2"/>
        <v>0</v>
      </c>
      <c r="AJ15" s="14">
        <f t="shared" si="3"/>
        <v>1</v>
      </c>
      <c r="AK15" s="14">
        <f t="shared" si="4"/>
        <v>0</v>
      </c>
      <c r="AL15" s="14">
        <f t="shared" si="5"/>
        <v>1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1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36" x14ac:dyDescent="0.25">
      <c r="B17" s="6"/>
      <c r="D17" s="7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36" x14ac:dyDescent="0.25">
      <c r="B19" s="4"/>
      <c r="D19" s="1" t="s">
        <v>12</v>
      </c>
      <c r="O19" s="10"/>
      <c r="Q19" s="1" t="s">
        <v>2</v>
      </c>
      <c r="V19" s="11" t="s">
        <v>4</v>
      </c>
      <c r="W19" s="1" t="s">
        <v>21</v>
      </c>
      <c r="AB19" s="13" t="s">
        <v>7</v>
      </c>
      <c r="AC19" s="1" t="s">
        <v>26</v>
      </c>
      <c r="AI19" s="13" t="s">
        <v>36</v>
      </c>
      <c r="AJ19" s="1" t="s">
        <v>41</v>
      </c>
    </row>
    <row r="20" spans="2:36" x14ac:dyDescent="0.25">
      <c r="V20" s="11" t="s">
        <v>3</v>
      </c>
      <c r="W20" s="1" t="s">
        <v>20</v>
      </c>
      <c r="AB20" s="13" t="s">
        <v>17</v>
      </c>
      <c r="AC20" s="1" t="s">
        <v>27</v>
      </c>
      <c r="AI20" s="13"/>
    </row>
    <row r="21" spans="2:36" x14ac:dyDescent="0.25">
      <c r="O21" s="11" t="s">
        <v>32</v>
      </c>
      <c r="P21" s="9" t="s">
        <v>33</v>
      </c>
      <c r="V21" s="11" t="s">
        <v>15</v>
      </c>
      <c r="W21" s="1" t="s">
        <v>22</v>
      </c>
      <c r="AB21" s="13" t="s">
        <v>10</v>
      </c>
      <c r="AC21" s="1" t="s">
        <v>28</v>
      </c>
      <c r="AI21" s="13"/>
    </row>
    <row r="22" spans="2:36" x14ac:dyDescent="0.25">
      <c r="O22" s="12" t="s">
        <v>34</v>
      </c>
      <c r="P22" s="9" t="s">
        <v>35</v>
      </c>
      <c r="V22" s="11" t="s">
        <v>16</v>
      </c>
      <c r="W22" s="1" t="s">
        <v>23</v>
      </c>
      <c r="AB22" s="13" t="s">
        <v>19</v>
      </c>
      <c r="AC22" s="1" t="s">
        <v>29</v>
      </c>
      <c r="AI22" s="13"/>
    </row>
    <row r="23" spans="2:36" x14ac:dyDescent="0.25">
      <c r="B23" s="31"/>
      <c r="D23" s="1" t="s">
        <v>40</v>
      </c>
      <c r="V23" s="13" t="s">
        <v>8</v>
      </c>
      <c r="W23" s="1" t="s">
        <v>24</v>
      </c>
      <c r="AB23" s="13" t="s">
        <v>18</v>
      </c>
      <c r="AC23" s="1" t="s">
        <v>30</v>
      </c>
    </row>
    <row r="24" spans="2:36" x14ac:dyDescent="0.25">
      <c r="V24" s="13" t="s">
        <v>9</v>
      </c>
      <c r="W24" s="1" t="s">
        <v>25</v>
      </c>
      <c r="AB24" s="13" t="s">
        <v>11</v>
      </c>
      <c r="AC24" s="1" t="s">
        <v>31</v>
      </c>
    </row>
    <row r="25" spans="2:36" x14ac:dyDescent="0.25">
      <c r="V25" s="13" t="s">
        <v>32</v>
      </c>
      <c r="W25" s="39" t="s">
        <v>57</v>
      </c>
      <c r="X25" s="40"/>
      <c r="Y25" s="41"/>
    </row>
  </sheetData>
  <mergeCells count="2">
    <mergeCell ref="S1:X1"/>
    <mergeCell ref="W25:Y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workbookViewId="0">
      <pane ySplit="2" topLeftCell="A3" activePane="bottomLeft" state="frozen"/>
      <selection pane="bottomLeft" activeCell="T14" sqref="T14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43</v>
      </c>
      <c r="S1" s="38" t="s">
        <v>45</v>
      </c>
      <c r="T1" s="38"/>
      <c r="U1" s="38"/>
      <c r="V1" s="38"/>
      <c r="W1" s="38"/>
      <c r="X1" s="38"/>
    </row>
    <row r="2" spans="1:47" s="8" customFormat="1" x14ac:dyDescent="0.25">
      <c r="A2" s="2" t="s">
        <v>0</v>
      </c>
      <c r="B2" s="25">
        <v>1</v>
      </c>
      <c r="C2" s="25">
        <v>2</v>
      </c>
      <c r="D2" s="25">
        <v>3</v>
      </c>
      <c r="E2" s="25">
        <v>4</v>
      </c>
      <c r="F2" s="15">
        <v>5</v>
      </c>
      <c r="G2" s="15">
        <v>6</v>
      </c>
      <c r="H2" s="15">
        <v>7</v>
      </c>
      <c r="I2" s="15">
        <v>8</v>
      </c>
      <c r="J2" s="25">
        <v>9</v>
      </c>
      <c r="K2" s="2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25">
        <v>16</v>
      </c>
      <c r="R2" s="2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25">
        <v>23</v>
      </c>
      <c r="Y2" s="2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25">
        <v>30</v>
      </c>
      <c r="AF2" s="15" t="s">
        <v>38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26"/>
      <c r="C3" s="26"/>
      <c r="D3" s="26"/>
      <c r="E3" s="26"/>
      <c r="F3" s="22"/>
      <c r="G3" s="16"/>
      <c r="H3" s="16"/>
      <c r="I3" s="16"/>
      <c r="J3" s="26"/>
      <c r="K3" s="26"/>
      <c r="L3" s="16"/>
      <c r="M3" s="16"/>
      <c r="N3" s="16"/>
      <c r="O3" s="16"/>
      <c r="P3" s="16"/>
      <c r="Q3" s="26"/>
      <c r="R3" s="26"/>
      <c r="S3" s="16"/>
      <c r="T3" s="16"/>
      <c r="U3" s="16"/>
      <c r="V3" s="16"/>
      <c r="W3" s="16"/>
      <c r="X3" s="26"/>
      <c r="Y3" s="26"/>
      <c r="Z3" s="16"/>
      <c r="AA3" s="16"/>
      <c r="AB3" s="16"/>
      <c r="AC3" s="16"/>
      <c r="AD3" s="20"/>
      <c r="AE3" s="26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26"/>
      <c r="C4" s="26"/>
      <c r="D4" s="26"/>
      <c r="E4" s="26"/>
      <c r="F4" s="16"/>
      <c r="G4" s="16"/>
      <c r="H4" s="16"/>
      <c r="I4" s="16"/>
      <c r="J4" s="26"/>
      <c r="K4" s="26"/>
      <c r="L4" s="16"/>
      <c r="M4" s="16"/>
      <c r="N4" s="13" t="s">
        <v>4</v>
      </c>
      <c r="O4" s="16"/>
      <c r="P4" s="16"/>
      <c r="Q4" s="26"/>
      <c r="R4" s="26"/>
      <c r="S4" s="16"/>
      <c r="T4" s="13" t="s">
        <v>3</v>
      </c>
      <c r="U4" s="16"/>
      <c r="V4" s="16"/>
      <c r="W4" s="16"/>
      <c r="X4" s="26"/>
      <c r="Y4" s="26"/>
      <c r="Z4" s="16"/>
      <c r="AA4" s="16"/>
      <c r="AB4" s="16"/>
      <c r="AC4" s="16"/>
      <c r="AD4" s="16"/>
      <c r="AE4" s="26"/>
      <c r="AF4" s="1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0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26"/>
      <c r="D5" s="26"/>
      <c r="E5" s="26"/>
      <c r="F5" s="16"/>
      <c r="G5" s="16"/>
      <c r="H5" s="16"/>
      <c r="I5" s="16"/>
      <c r="J5" s="26"/>
      <c r="K5" s="26"/>
      <c r="L5" s="16"/>
      <c r="M5" s="16"/>
      <c r="N5" s="16"/>
      <c r="O5" s="13" t="s">
        <v>4</v>
      </c>
      <c r="P5" s="16"/>
      <c r="Q5" s="26"/>
      <c r="R5" s="26"/>
      <c r="S5" s="16"/>
      <c r="T5" s="16"/>
      <c r="U5" s="16"/>
      <c r="V5" s="16"/>
      <c r="W5" s="16"/>
      <c r="X5" s="26"/>
      <c r="Y5" s="26"/>
      <c r="Z5" s="16"/>
      <c r="AA5" s="16"/>
      <c r="AB5" s="16"/>
      <c r="AC5" s="16"/>
      <c r="AD5" s="16"/>
      <c r="AE5" s="26"/>
      <c r="AF5" s="16"/>
      <c r="AG5" s="14">
        <f t="shared" si="0"/>
        <v>1</v>
      </c>
      <c r="AH5" s="14">
        <f t="shared" si="1"/>
        <v>0</v>
      </c>
      <c r="AI5" s="14">
        <f t="shared" si="2"/>
        <v>0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26"/>
      <c r="C6" s="26"/>
      <c r="D6" s="26"/>
      <c r="E6" s="26"/>
      <c r="F6" s="16"/>
      <c r="G6" s="16"/>
      <c r="H6" s="16"/>
      <c r="I6" s="16"/>
      <c r="J6" s="26"/>
      <c r="K6" s="26"/>
      <c r="L6" s="16"/>
      <c r="M6" s="16"/>
      <c r="N6" s="13" t="s">
        <v>4</v>
      </c>
      <c r="O6" s="16"/>
      <c r="P6" s="13" t="s">
        <v>3</v>
      </c>
      <c r="Q6" s="26"/>
      <c r="R6" s="26"/>
      <c r="S6" s="16"/>
      <c r="T6" s="13" t="s">
        <v>4</v>
      </c>
      <c r="U6" s="16"/>
      <c r="V6" s="20"/>
      <c r="W6" s="16"/>
      <c r="X6" s="26"/>
      <c r="Y6" s="26"/>
      <c r="Z6" s="16"/>
      <c r="AA6" s="16"/>
      <c r="AB6" s="16"/>
      <c r="AC6" s="16"/>
      <c r="AD6" s="16"/>
      <c r="AE6" s="26"/>
      <c r="AF6" s="16"/>
      <c r="AG6" s="14">
        <f t="shared" si="0"/>
        <v>2</v>
      </c>
      <c r="AH6" s="14">
        <f t="shared" si="1"/>
        <v>0</v>
      </c>
      <c r="AI6" s="14">
        <f t="shared" si="2"/>
        <v>1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26"/>
      <c r="C7" s="26"/>
      <c r="D7" s="26"/>
      <c r="E7" s="26"/>
      <c r="F7" s="16"/>
      <c r="G7" s="16"/>
      <c r="H7" s="16"/>
      <c r="I7" s="16"/>
      <c r="J7" s="26"/>
      <c r="K7" s="26"/>
      <c r="L7" s="16"/>
      <c r="M7" s="16"/>
      <c r="N7" s="16"/>
      <c r="O7" s="16"/>
      <c r="P7" s="16"/>
      <c r="Q7" s="26"/>
      <c r="R7" s="26"/>
      <c r="S7" s="16"/>
      <c r="T7" s="16"/>
      <c r="U7" s="13" t="s">
        <v>4</v>
      </c>
      <c r="V7" s="16"/>
      <c r="W7" s="16"/>
      <c r="X7" s="26"/>
      <c r="Y7" s="26"/>
      <c r="Z7" s="16"/>
      <c r="AA7" s="16"/>
      <c r="AB7" s="16"/>
      <c r="AC7" s="13" t="s">
        <v>3</v>
      </c>
      <c r="AD7" s="16"/>
      <c r="AE7" s="26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0</v>
      </c>
      <c r="AO7" s="14">
        <f t="shared" si="8"/>
        <v>0</v>
      </c>
      <c r="AP7" s="14">
        <f t="shared" si="9"/>
        <v>0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26"/>
      <c r="C8" s="26"/>
      <c r="D8" s="26"/>
      <c r="E8" s="26"/>
      <c r="F8" s="16"/>
      <c r="G8" s="16"/>
      <c r="H8" s="16"/>
      <c r="I8" s="16"/>
      <c r="J8" s="26"/>
      <c r="K8" s="26"/>
      <c r="L8" s="13" t="s">
        <v>17</v>
      </c>
      <c r="M8" s="16"/>
      <c r="N8" s="16"/>
      <c r="O8" s="16"/>
      <c r="P8" s="16"/>
      <c r="Q8" s="26"/>
      <c r="R8" s="26"/>
      <c r="S8" s="16"/>
      <c r="T8" s="16"/>
      <c r="U8" s="13" t="s">
        <v>3</v>
      </c>
      <c r="V8" s="16"/>
      <c r="W8" s="16"/>
      <c r="X8" s="26"/>
      <c r="Y8" s="26"/>
      <c r="Z8" s="20"/>
      <c r="AA8" s="16"/>
      <c r="AB8" s="16"/>
      <c r="AC8" s="16"/>
      <c r="AD8" s="16"/>
      <c r="AE8" s="26"/>
      <c r="AF8" s="16"/>
      <c r="AG8" s="14">
        <f t="shared" si="0"/>
        <v>0</v>
      </c>
      <c r="AH8" s="14">
        <f t="shared" si="1"/>
        <v>0</v>
      </c>
      <c r="AI8" s="14">
        <f t="shared" si="2"/>
        <v>1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1</v>
      </c>
      <c r="AO8" s="14">
        <f t="shared" si="8"/>
        <v>0</v>
      </c>
      <c r="AP8" s="14">
        <f t="shared" si="9"/>
        <v>0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26"/>
      <c r="C9" s="26"/>
      <c r="D9" s="26"/>
      <c r="E9" s="26"/>
      <c r="F9" s="16"/>
      <c r="G9" s="16"/>
      <c r="H9" s="16"/>
      <c r="I9" s="16"/>
      <c r="J9" s="26"/>
      <c r="K9" s="26"/>
      <c r="L9" s="16"/>
      <c r="M9" s="16"/>
      <c r="N9" s="16"/>
      <c r="O9" s="16"/>
      <c r="P9" s="16"/>
      <c r="Q9" s="26"/>
      <c r="R9" s="26"/>
      <c r="S9" s="16"/>
      <c r="T9" s="16"/>
      <c r="U9" s="16"/>
      <c r="V9" s="16"/>
      <c r="W9" s="16"/>
      <c r="X9" s="26"/>
      <c r="Y9" s="26"/>
      <c r="Z9" s="16"/>
      <c r="AA9" s="16"/>
      <c r="AB9" s="16"/>
      <c r="AC9" s="16"/>
      <c r="AD9" s="20"/>
      <c r="AE9" s="26"/>
      <c r="AF9" s="16"/>
      <c r="AG9" s="14">
        <f t="shared" si="0"/>
        <v>0</v>
      </c>
      <c r="AH9" s="14">
        <f t="shared" si="1"/>
        <v>0</v>
      </c>
      <c r="AI9" s="14">
        <f t="shared" si="2"/>
        <v>0</v>
      </c>
      <c r="AJ9" s="14">
        <f t="shared" si="3"/>
        <v>0</v>
      </c>
      <c r="AK9" s="14">
        <f t="shared" si="4"/>
        <v>0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0</v>
      </c>
      <c r="AQ9" s="14">
        <f t="shared" si="10"/>
        <v>0</v>
      </c>
      <c r="AR9" s="14">
        <f t="shared" si="11"/>
        <v>0</v>
      </c>
      <c r="AS9" s="14">
        <f t="shared" si="12"/>
        <v>0</v>
      </c>
      <c r="AT9" s="14">
        <f t="shared" si="13"/>
        <v>0</v>
      </c>
      <c r="AU9" s="14">
        <f t="shared" si="14"/>
        <v>0</v>
      </c>
    </row>
    <row r="10" spans="1:47" s="8" customFormat="1" ht="15.75" x14ac:dyDescent="0.25">
      <c r="A10" s="2" t="s">
        <v>48</v>
      </c>
      <c r="B10" s="26"/>
      <c r="C10" s="26"/>
      <c r="D10" s="26"/>
      <c r="E10" s="26"/>
      <c r="F10" s="16"/>
      <c r="G10" s="16"/>
      <c r="H10" s="16"/>
      <c r="I10" s="16"/>
      <c r="J10" s="26"/>
      <c r="K10" s="26"/>
      <c r="L10" s="16"/>
      <c r="M10" s="16"/>
      <c r="N10" s="13" t="s">
        <v>32</v>
      </c>
      <c r="O10" s="13" t="s">
        <v>9</v>
      </c>
      <c r="P10" s="16"/>
      <c r="Q10" s="26"/>
      <c r="R10" s="26"/>
      <c r="S10" s="16"/>
      <c r="T10" s="16"/>
      <c r="U10" s="16"/>
      <c r="V10" s="16"/>
      <c r="W10" s="16"/>
      <c r="X10" s="26"/>
      <c r="Y10" s="26"/>
      <c r="Z10" s="13" t="s">
        <v>4</v>
      </c>
      <c r="AA10" s="16"/>
      <c r="AB10" s="13" t="s">
        <v>32</v>
      </c>
      <c r="AC10" s="16"/>
      <c r="AD10" s="20"/>
      <c r="AE10" s="26"/>
      <c r="AF10" s="16"/>
      <c r="AG10" s="14">
        <f t="shared" ref="AG10" si="15">COUNTIF(B10:AF10,"Р")</f>
        <v>1</v>
      </c>
      <c r="AH10" s="14">
        <f t="shared" ref="AH10" si="16">COUNTIF(B10:AF10,"Ал")</f>
        <v>0</v>
      </c>
      <c r="AI10" s="14">
        <f t="shared" ref="AI10" si="17">COUNTIF(B10:AF10,"М")</f>
        <v>0</v>
      </c>
      <c r="AJ10" s="14">
        <f t="shared" ref="AJ10" si="18">COUNTIF(B10:AF10,"Гм")</f>
        <v>0</v>
      </c>
      <c r="AK10" s="14">
        <f t="shared" ref="AK10" si="19">COUNTIF(B10:AF10,"Ф")</f>
        <v>0</v>
      </c>
      <c r="AL10" s="14">
        <f t="shared" ref="AL10" si="20">COUNTIF(B10:AF10,"Х")</f>
        <v>1</v>
      </c>
      <c r="AM10" s="14">
        <f t="shared" ref="AM10" si="21">COUNTIF(B10:AF10,"Б")</f>
        <v>0</v>
      </c>
      <c r="AN10" s="14">
        <f t="shared" ref="AN10" si="22">COUNTIF(B10:AF10,"Гг")</f>
        <v>0</v>
      </c>
      <c r="AO10" s="14">
        <f t="shared" ref="AO10" si="23">COUNTIF(B10:AF10,"Ом")</f>
        <v>0</v>
      </c>
      <c r="AP10" s="14">
        <f t="shared" ref="AP10" si="24">COUNTIF(B10:AF10,"Ая")</f>
        <v>0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2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26"/>
      <c r="C11" s="26"/>
      <c r="D11" s="26"/>
      <c r="E11" s="26"/>
      <c r="F11" s="16"/>
      <c r="G11" s="16"/>
      <c r="H11" s="16"/>
      <c r="I11" s="16"/>
      <c r="J11" s="26"/>
      <c r="K11" s="26"/>
      <c r="L11" s="16"/>
      <c r="M11" s="16"/>
      <c r="N11" s="13" t="s">
        <v>9</v>
      </c>
      <c r="O11" s="13" t="s">
        <v>32</v>
      </c>
      <c r="P11" s="16"/>
      <c r="Q11" s="26"/>
      <c r="R11" s="26"/>
      <c r="S11" s="16"/>
      <c r="T11" s="16"/>
      <c r="U11" s="16"/>
      <c r="V11" s="16"/>
      <c r="W11" s="16"/>
      <c r="X11" s="26"/>
      <c r="Y11" s="26"/>
      <c r="Z11" s="16"/>
      <c r="AA11" s="16"/>
      <c r="AB11" s="16"/>
      <c r="AC11" s="13" t="s">
        <v>32</v>
      </c>
      <c r="AD11" s="20"/>
      <c r="AE11" s="28"/>
      <c r="AF11" s="16"/>
      <c r="AG11" s="14">
        <f t="shared" si="0"/>
        <v>0</v>
      </c>
      <c r="AH11" s="14">
        <f t="shared" si="1"/>
        <v>0</v>
      </c>
      <c r="AI11" s="14">
        <f t="shared" si="2"/>
        <v>0</v>
      </c>
      <c r="AJ11" s="14">
        <f t="shared" si="3"/>
        <v>0</v>
      </c>
      <c r="AK11" s="14">
        <f t="shared" si="4"/>
        <v>0</v>
      </c>
      <c r="AL11" s="14">
        <f t="shared" si="5"/>
        <v>1</v>
      </c>
      <c r="AM11" s="14">
        <f t="shared" si="6"/>
        <v>0</v>
      </c>
      <c r="AN11" s="14">
        <f t="shared" si="7"/>
        <v>0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2</v>
      </c>
      <c r="AT11" s="14">
        <f t="shared" si="13"/>
        <v>0</v>
      </c>
      <c r="AU11" s="14">
        <f t="shared" si="14"/>
        <v>0</v>
      </c>
    </row>
    <row r="12" spans="1:47" s="8" customFormat="1" ht="15.75" x14ac:dyDescent="0.25">
      <c r="A12" s="2" t="s">
        <v>50</v>
      </c>
      <c r="B12" s="26"/>
      <c r="C12" s="26"/>
      <c r="D12" s="26"/>
      <c r="E12" s="26"/>
      <c r="F12" s="16"/>
      <c r="G12" s="16"/>
      <c r="H12" s="16"/>
      <c r="I12" s="16"/>
      <c r="J12" s="26"/>
      <c r="K12" s="26"/>
      <c r="L12" s="16"/>
      <c r="M12" s="16"/>
      <c r="N12" s="16"/>
      <c r="O12" s="13" t="s">
        <v>8</v>
      </c>
      <c r="P12" s="34"/>
      <c r="Q12" s="26"/>
      <c r="R12" s="26"/>
      <c r="S12" s="16"/>
      <c r="T12" s="16"/>
      <c r="U12" s="16"/>
      <c r="V12" s="16"/>
      <c r="W12" s="16"/>
      <c r="X12" s="26"/>
      <c r="Y12" s="26"/>
      <c r="Z12" s="16"/>
      <c r="AA12" s="16"/>
      <c r="AB12" s="16"/>
      <c r="AC12" s="16"/>
      <c r="AD12" s="20"/>
      <c r="AE12" s="28"/>
      <c r="AF12" s="16"/>
      <c r="AG12" s="14">
        <f t="shared" ref="AG12" si="30">COUNTIF(B12:AF12,"Р")</f>
        <v>0</v>
      </c>
      <c r="AH12" s="14">
        <f t="shared" ref="AH12" si="31">COUNTIF(B12:AF12,"Ал")</f>
        <v>0</v>
      </c>
      <c r="AI12" s="14">
        <f t="shared" ref="AI12" si="32">COUNTIF(B12:AF12,"М")</f>
        <v>0</v>
      </c>
      <c r="AJ12" s="14">
        <f t="shared" ref="AJ12" si="33">COUNTIF(B12:AF12,"Гм")</f>
        <v>0</v>
      </c>
      <c r="AK12" s="14">
        <f t="shared" ref="AK12" si="34">COUNTIF(B12:AF12,"Ф")</f>
        <v>1</v>
      </c>
      <c r="AL12" s="14">
        <f t="shared" ref="AL12" si="35">COUNTIF(B12:AF12,"Х")</f>
        <v>0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0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26"/>
      <c r="C13" s="26"/>
      <c r="D13" s="26"/>
      <c r="E13" s="26"/>
      <c r="F13" s="16"/>
      <c r="G13" s="16"/>
      <c r="H13" s="16"/>
      <c r="I13" s="16"/>
      <c r="J13" s="26"/>
      <c r="K13" s="26"/>
      <c r="L13" s="16"/>
      <c r="M13" s="16"/>
      <c r="N13" s="13" t="s">
        <v>8</v>
      </c>
      <c r="O13" s="16"/>
      <c r="P13" s="21"/>
      <c r="Q13" s="26"/>
      <c r="R13" s="28"/>
      <c r="S13" s="16"/>
      <c r="T13" s="16"/>
      <c r="U13" s="16"/>
      <c r="V13" s="16"/>
      <c r="W13" s="16"/>
      <c r="X13" s="26"/>
      <c r="Y13" s="28"/>
      <c r="Z13" s="16"/>
      <c r="AA13" s="16"/>
      <c r="AB13" s="16"/>
      <c r="AC13" s="16"/>
      <c r="AD13" s="16"/>
      <c r="AE13" s="26"/>
      <c r="AF13" s="16"/>
      <c r="AG13" s="14">
        <f t="shared" si="0"/>
        <v>0</v>
      </c>
      <c r="AH13" s="14">
        <f t="shared" si="1"/>
        <v>0</v>
      </c>
      <c r="AI13" s="14">
        <f t="shared" si="2"/>
        <v>0</v>
      </c>
      <c r="AJ13" s="14">
        <f t="shared" si="3"/>
        <v>0</v>
      </c>
      <c r="AK13" s="14">
        <f t="shared" si="4"/>
        <v>1</v>
      </c>
      <c r="AL13" s="14">
        <f t="shared" si="5"/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26"/>
      <c r="C14" s="26"/>
      <c r="D14" s="26"/>
      <c r="E14" s="26"/>
      <c r="F14" s="16"/>
      <c r="G14" s="16"/>
      <c r="H14" s="16"/>
      <c r="I14" s="16"/>
      <c r="J14" s="26"/>
      <c r="K14" s="26"/>
      <c r="L14" s="16"/>
      <c r="M14" s="16"/>
      <c r="N14" s="16"/>
      <c r="O14" s="16"/>
      <c r="P14" s="16"/>
      <c r="Q14" s="26"/>
      <c r="R14" s="26"/>
      <c r="S14" s="16"/>
      <c r="T14" s="16"/>
      <c r="U14" s="13" t="s">
        <v>15</v>
      </c>
      <c r="V14" s="11" t="s">
        <v>16</v>
      </c>
      <c r="W14" s="20"/>
      <c r="X14" s="26"/>
      <c r="Y14" s="26"/>
      <c r="Z14" s="16"/>
      <c r="AA14" s="13" t="s">
        <v>8</v>
      </c>
      <c r="AB14" s="16"/>
      <c r="AC14" s="13" t="s">
        <v>4</v>
      </c>
      <c r="AD14" s="16"/>
      <c r="AE14" s="26"/>
      <c r="AF14" s="16"/>
      <c r="AG14" s="14">
        <f t="shared" si="0"/>
        <v>1</v>
      </c>
      <c r="AH14" s="14">
        <f t="shared" si="1"/>
        <v>1</v>
      </c>
      <c r="AI14" s="14">
        <f t="shared" si="2"/>
        <v>0</v>
      </c>
      <c r="AJ14" s="14">
        <f t="shared" si="3"/>
        <v>1</v>
      </c>
      <c r="AK14" s="14">
        <f t="shared" si="4"/>
        <v>1</v>
      </c>
      <c r="AL14" s="14">
        <f t="shared" si="5"/>
        <v>0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26"/>
      <c r="C15" s="26"/>
      <c r="D15" s="26"/>
      <c r="E15" s="26"/>
      <c r="F15" s="16"/>
      <c r="G15" s="16"/>
      <c r="H15" s="16"/>
      <c r="I15" s="16"/>
      <c r="J15" s="26"/>
      <c r="K15" s="28"/>
      <c r="L15" s="16"/>
      <c r="M15" s="16"/>
      <c r="N15" s="16"/>
      <c r="O15" s="16"/>
      <c r="P15" s="13" t="s">
        <v>34</v>
      </c>
      <c r="Q15" s="26"/>
      <c r="R15" s="26"/>
      <c r="S15" s="16"/>
      <c r="T15" s="13" t="s">
        <v>4</v>
      </c>
      <c r="U15" s="16"/>
      <c r="V15" s="20"/>
      <c r="W15" s="16"/>
      <c r="X15" s="28"/>
      <c r="Y15" s="26"/>
      <c r="Z15" s="16"/>
      <c r="AA15" s="13" t="s">
        <v>8</v>
      </c>
      <c r="AB15" s="16"/>
      <c r="AC15" s="16"/>
      <c r="AD15" s="13" t="s">
        <v>15</v>
      </c>
      <c r="AE15" s="26"/>
      <c r="AF15" s="16"/>
      <c r="AG15" s="14">
        <f t="shared" si="0"/>
        <v>1</v>
      </c>
      <c r="AH15" s="14">
        <f t="shared" si="1"/>
        <v>1</v>
      </c>
      <c r="AI15" s="14">
        <f t="shared" si="2"/>
        <v>0</v>
      </c>
      <c r="AJ15" s="14">
        <f t="shared" si="3"/>
        <v>0</v>
      </c>
      <c r="AK15" s="14">
        <f t="shared" si="4"/>
        <v>1</v>
      </c>
      <c r="AL15" s="14">
        <f t="shared" si="5"/>
        <v>0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38" x14ac:dyDescent="0.25">
      <c r="B17" s="6"/>
      <c r="D17" s="9" t="s">
        <v>6</v>
      </c>
      <c r="E17" s="7"/>
      <c r="F17" s="7"/>
      <c r="G17" s="7"/>
      <c r="H17" s="7"/>
      <c r="I17" s="7"/>
      <c r="J17" s="7"/>
      <c r="Q17" s="5"/>
      <c r="S17" s="1" t="s">
        <v>5</v>
      </c>
    </row>
    <row r="19" spans="2:38" x14ac:dyDescent="0.25">
      <c r="B19" s="4"/>
      <c r="D19" s="1" t="s">
        <v>13</v>
      </c>
      <c r="Q19" s="10"/>
      <c r="S19" s="1" t="s">
        <v>2</v>
      </c>
      <c r="X19" s="11" t="s">
        <v>4</v>
      </c>
      <c r="Y19" s="1" t="s">
        <v>21</v>
      </c>
      <c r="AD19" s="13" t="s">
        <v>7</v>
      </c>
      <c r="AE19" s="1" t="s">
        <v>26</v>
      </c>
      <c r="AK19" s="13" t="s">
        <v>36</v>
      </c>
      <c r="AL19" s="1" t="s">
        <v>41</v>
      </c>
    </row>
    <row r="20" spans="2:38" x14ac:dyDescent="0.25">
      <c r="X20" s="11" t="s">
        <v>3</v>
      </c>
      <c r="Y20" s="1" t="s">
        <v>20</v>
      </c>
      <c r="AD20" s="13" t="s">
        <v>17</v>
      </c>
      <c r="AE20" s="1" t="s">
        <v>27</v>
      </c>
      <c r="AK20" s="13"/>
    </row>
    <row r="21" spans="2:38" x14ac:dyDescent="0.25">
      <c r="Q21" s="11" t="s">
        <v>32</v>
      </c>
      <c r="R21" s="9" t="s">
        <v>33</v>
      </c>
      <c r="X21" s="11" t="s">
        <v>15</v>
      </c>
      <c r="Y21" s="1" t="s">
        <v>22</v>
      </c>
      <c r="AD21" s="13" t="s">
        <v>10</v>
      </c>
      <c r="AE21" s="1" t="s">
        <v>28</v>
      </c>
      <c r="AK21" s="13"/>
    </row>
    <row r="22" spans="2:38" x14ac:dyDescent="0.25">
      <c r="Q22" s="12" t="s">
        <v>34</v>
      </c>
      <c r="R22" s="9" t="s">
        <v>35</v>
      </c>
      <c r="X22" s="11" t="s">
        <v>16</v>
      </c>
      <c r="Y22" s="1" t="s">
        <v>23</v>
      </c>
      <c r="AD22" s="13" t="s">
        <v>19</v>
      </c>
      <c r="AE22" s="1" t="s">
        <v>29</v>
      </c>
      <c r="AK22" s="13"/>
    </row>
    <row r="23" spans="2:38" x14ac:dyDescent="0.25">
      <c r="X23" s="13" t="s">
        <v>8</v>
      </c>
      <c r="Y23" s="1" t="s">
        <v>24</v>
      </c>
      <c r="AD23" s="13" t="s">
        <v>18</v>
      </c>
      <c r="AE23" s="1" t="s">
        <v>30</v>
      </c>
    </row>
    <row r="24" spans="2:38" x14ac:dyDescent="0.25">
      <c r="X24" s="13" t="s">
        <v>9</v>
      </c>
      <c r="Y24" s="1" t="s">
        <v>25</v>
      </c>
      <c r="AD24" s="13" t="s">
        <v>11</v>
      </c>
      <c r="AE24" s="1" t="s">
        <v>31</v>
      </c>
    </row>
    <row r="25" spans="2:38" x14ac:dyDescent="0.25">
      <c r="X25" s="13" t="s">
        <v>32</v>
      </c>
      <c r="Y25" s="39" t="s">
        <v>57</v>
      </c>
      <c r="Z25" s="40"/>
      <c r="AA25" s="41"/>
    </row>
  </sheetData>
  <mergeCells count="2">
    <mergeCell ref="S1:X1"/>
    <mergeCell ref="Y25:AA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zoomScale="106" zoomScaleNormal="106" workbookViewId="0">
      <pane ySplit="2" topLeftCell="A3" activePane="bottomLeft" state="frozen"/>
      <selection pane="bottomLeft" activeCell="G1" sqref="G1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22" customWidth="1"/>
    <col min="48" max="16384" width="9.140625" style="1"/>
  </cols>
  <sheetData>
    <row r="1" spans="1:47" s="3" customFormat="1" ht="14.25" x14ac:dyDescent="0.2">
      <c r="B1" s="3" t="s">
        <v>47</v>
      </c>
      <c r="S1" s="38" t="s">
        <v>46</v>
      </c>
      <c r="T1" s="38"/>
      <c r="U1" s="38"/>
      <c r="V1" s="38"/>
      <c r="W1" s="38"/>
      <c r="X1" s="38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s="8" customFormat="1" x14ac:dyDescent="0.25">
      <c r="A2" s="2" t="s">
        <v>0</v>
      </c>
      <c r="B2" s="2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25">
        <v>7</v>
      </c>
      <c r="I2" s="2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25">
        <v>14</v>
      </c>
      <c r="P2" s="2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25">
        <v>21</v>
      </c>
      <c r="W2" s="2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25">
        <v>29</v>
      </c>
      <c r="AE2" s="25">
        <v>30</v>
      </c>
      <c r="AF2" s="25">
        <v>31</v>
      </c>
      <c r="AG2" s="20" t="s">
        <v>4</v>
      </c>
      <c r="AH2" s="21" t="s">
        <v>15</v>
      </c>
      <c r="AI2" s="21" t="s">
        <v>3</v>
      </c>
      <c r="AJ2" s="21" t="s">
        <v>16</v>
      </c>
      <c r="AK2" s="21" t="s">
        <v>8</v>
      </c>
      <c r="AL2" s="21" t="s">
        <v>9</v>
      </c>
      <c r="AM2" s="20" t="s">
        <v>7</v>
      </c>
      <c r="AN2" s="21" t="s">
        <v>17</v>
      </c>
      <c r="AO2" s="21" t="s">
        <v>10</v>
      </c>
      <c r="AP2" s="21" t="s">
        <v>19</v>
      </c>
      <c r="AQ2" s="21" t="s">
        <v>18</v>
      </c>
      <c r="AR2" s="21" t="s">
        <v>11</v>
      </c>
      <c r="AS2" s="20" t="s">
        <v>32</v>
      </c>
      <c r="AT2" s="21" t="s">
        <v>34</v>
      </c>
      <c r="AU2" s="20" t="s">
        <v>36</v>
      </c>
    </row>
    <row r="3" spans="1:47" s="8" customFormat="1" ht="15.75" x14ac:dyDescent="0.25">
      <c r="A3" s="2">
        <v>1</v>
      </c>
      <c r="B3" s="26"/>
      <c r="C3" s="16"/>
      <c r="D3" s="16"/>
      <c r="E3" s="16"/>
      <c r="F3" s="16"/>
      <c r="G3" s="16"/>
      <c r="H3" s="26"/>
      <c r="I3" s="26"/>
      <c r="J3" s="16"/>
      <c r="K3" s="16"/>
      <c r="L3" s="16"/>
      <c r="M3" s="20"/>
      <c r="N3" s="16"/>
      <c r="O3" s="28" t="s">
        <v>38</v>
      </c>
      <c r="P3" s="26"/>
      <c r="Q3" s="20"/>
      <c r="R3" s="16"/>
      <c r="S3" s="16"/>
      <c r="T3" s="16"/>
      <c r="U3" s="16"/>
      <c r="V3" s="26"/>
      <c r="W3" s="26"/>
      <c r="X3" s="20"/>
      <c r="Y3" s="16"/>
      <c r="Z3" s="16"/>
      <c r="AA3" s="16"/>
      <c r="AB3" s="16"/>
      <c r="AC3" s="16"/>
      <c r="AD3" s="26"/>
      <c r="AE3" s="26"/>
      <c r="AF3" s="26"/>
      <c r="AG3" s="23">
        <f>COUNTIF(B3:AF3,"Р")</f>
        <v>0</v>
      </c>
      <c r="AH3" s="23">
        <f>COUNTIF(B3:AF3,"Ал")</f>
        <v>0</v>
      </c>
      <c r="AI3" s="23">
        <f>COUNTIF(B3:AF3,"М")</f>
        <v>0</v>
      </c>
      <c r="AJ3" s="23">
        <f>COUNTIF(B3:AF3,"Гм")</f>
        <v>0</v>
      </c>
      <c r="AK3" s="23">
        <f>COUNTIF(B3:AF3,"Ф")</f>
        <v>0</v>
      </c>
      <c r="AL3" s="23">
        <f>COUNTIF(B3:AF3,"Х")</f>
        <v>0</v>
      </c>
      <c r="AM3" s="23">
        <f>COUNTIF(B3:AF3,"Б")</f>
        <v>0</v>
      </c>
      <c r="AN3" s="23">
        <f>COUNTIF(B3:AF3,"Гг")</f>
        <v>0</v>
      </c>
      <c r="AO3" s="23">
        <f>COUNTIF(B3:AF3,"Ом")</f>
        <v>0</v>
      </c>
      <c r="AP3" s="23">
        <f>COUNTIF(B3:AF3,"Ая")</f>
        <v>0</v>
      </c>
      <c r="AQ3" s="23">
        <f>COUNTIF(B3:AF3,"Ня")</f>
        <v>0</v>
      </c>
      <c r="AR3" s="23">
        <f>COUNTIF(B3:AF3,"И")</f>
        <v>0</v>
      </c>
      <c r="AS3" s="23">
        <f>COUNTIF(B3:AF3,"Ин")</f>
        <v>0</v>
      </c>
      <c r="AT3" s="23">
        <f>COUNTIF(B3:AF3,"Л")</f>
        <v>0</v>
      </c>
      <c r="AU3" s="23">
        <f>COUNTIF(B3:AF3,"Об")</f>
        <v>0</v>
      </c>
    </row>
    <row r="4" spans="1:47" s="8" customFormat="1" ht="15.75" x14ac:dyDescent="0.25">
      <c r="A4" s="2">
        <v>2</v>
      </c>
      <c r="B4" s="26"/>
      <c r="C4" s="16"/>
      <c r="D4" s="16"/>
      <c r="E4" s="16"/>
      <c r="F4" s="16"/>
      <c r="G4" s="16"/>
      <c r="H4" s="26"/>
      <c r="I4" s="26"/>
      <c r="J4" s="16"/>
      <c r="K4" s="16"/>
      <c r="L4" s="13" t="s">
        <v>19</v>
      </c>
      <c r="M4" s="13" t="s">
        <v>4</v>
      </c>
      <c r="N4" s="16"/>
      <c r="O4" s="28"/>
      <c r="P4" s="26"/>
      <c r="Q4" s="16"/>
      <c r="R4" s="13" t="s">
        <v>3</v>
      </c>
      <c r="S4" s="16"/>
      <c r="T4" s="16"/>
      <c r="U4" s="16"/>
      <c r="V4" s="26"/>
      <c r="W4" s="26"/>
      <c r="X4" s="16"/>
      <c r="Y4" s="16"/>
      <c r="Z4" s="16"/>
      <c r="AA4" s="16"/>
      <c r="AB4" s="16"/>
      <c r="AC4" s="16"/>
      <c r="AD4" s="26"/>
      <c r="AE4" s="26"/>
      <c r="AF4" s="26"/>
      <c r="AG4" s="23">
        <f t="shared" ref="AG4:AG15" si="0">COUNTIF(B4:AF4,"Р")</f>
        <v>1</v>
      </c>
      <c r="AH4" s="23">
        <f t="shared" ref="AH4:AH15" si="1">COUNTIF(B4:AF4,"Ал")</f>
        <v>0</v>
      </c>
      <c r="AI4" s="23">
        <f t="shared" ref="AI4:AI15" si="2">COUNTIF(B4:AF4,"М")</f>
        <v>1</v>
      </c>
      <c r="AJ4" s="23">
        <f t="shared" ref="AJ4:AJ15" si="3">COUNTIF(B4:AF4,"Гм")</f>
        <v>0</v>
      </c>
      <c r="AK4" s="23">
        <f t="shared" ref="AK4:AK15" si="4">COUNTIF(B4:AF4,"Ф")</f>
        <v>0</v>
      </c>
      <c r="AL4" s="23">
        <f t="shared" ref="AL4:AL15" si="5">COUNTIF(B4:AF4,"Х")</f>
        <v>0</v>
      </c>
      <c r="AM4" s="23">
        <f t="shared" ref="AM4:AM15" si="6">COUNTIF(B4:AF4,"Б")</f>
        <v>0</v>
      </c>
      <c r="AN4" s="23">
        <f t="shared" ref="AN4:AN15" si="7">COUNTIF(B4:AF4,"Гг")</f>
        <v>0</v>
      </c>
      <c r="AO4" s="23">
        <f t="shared" ref="AO4:AO15" si="8">COUNTIF(B4:AF4,"Ом")</f>
        <v>0</v>
      </c>
      <c r="AP4" s="23">
        <f t="shared" ref="AP4:AP15" si="9">COUNTIF(B4:AF4,"Ая")</f>
        <v>1</v>
      </c>
      <c r="AQ4" s="23">
        <f t="shared" ref="AQ4:AQ15" si="10">COUNTIF(B4:AF4,"Ня")</f>
        <v>0</v>
      </c>
      <c r="AR4" s="23">
        <f t="shared" ref="AR4:AR15" si="11">COUNTIF(B4:AF4,"И")</f>
        <v>0</v>
      </c>
      <c r="AS4" s="23">
        <f t="shared" ref="AS4:AS15" si="12">COUNTIF(B4:AF4,"Ин")</f>
        <v>0</v>
      </c>
      <c r="AT4" s="23">
        <f t="shared" ref="AT4:AT15" si="13">COUNTIF(B4:AF4,"Л")</f>
        <v>0</v>
      </c>
      <c r="AU4" s="23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16"/>
      <c r="D5" s="16"/>
      <c r="E5" s="16"/>
      <c r="F5" s="16"/>
      <c r="G5" s="16"/>
      <c r="H5" s="26"/>
      <c r="I5" s="26"/>
      <c r="J5" s="16"/>
      <c r="K5" s="16"/>
      <c r="L5" s="16"/>
      <c r="M5" s="16"/>
      <c r="N5" s="13" t="s">
        <v>4</v>
      </c>
      <c r="O5" s="26"/>
      <c r="P5" s="26"/>
      <c r="Q5" s="16"/>
      <c r="R5" s="16"/>
      <c r="S5" s="16"/>
      <c r="T5" s="20"/>
      <c r="U5" s="13" t="s">
        <v>4</v>
      </c>
      <c r="V5" s="28"/>
      <c r="W5" s="26"/>
      <c r="X5" s="16"/>
      <c r="Y5" s="16"/>
      <c r="Z5" s="13" t="s">
        <v>3</v>
      </c>
      <c r="AA5" s="16"/>
      <c r="AB5" s="16"/>
      <c r="AC5" s="16"/>
      <c r="AD5" s="26"/>
      <c r="AE5" s="26"/>
      <c r="AF5" s="26"/>
      <c r="AG5" s="23">
        <f t="shared" si="0"/>
        <v>2</v>
      </c>
      <c r="AH5" s="23">
        <f t="shared" si="1"/>
        <v>0</v>
      </c>
      <c r="AI5" s="23">
        <f t="shared" si="2"/>
        <v>1</v>
      </c>
      <c r="AJ5" s="23">
        <f t="shared" si="3"/>
        <v>0</v>
      </c>
      <c r="AK5" s="23">
        <f t="shared" si="4"/>
        <v>0</v>
      </c>
      <c r="AL5" s="23">
        <f t="shared" si="5"/>
        <v>0</v>
      </c>
      <c r="AM5" s="23">
        <f t="shared" si="6"/>
        <v>0</v>
      </c>
      <c r="AN5" s="23">
        <f t="shared" si="7"/>
        <v>0</v>
      </c>
      <c r="AO5" s="23">
        <f t="shared" si="8"/>
        <v>0</v>
      </c>
      <c r="AP5" s="23">
        <f t="shared" si="9"/>
        <v>0</v>
      </c>
      <c r="AQ5" s="23">
        <f t="shared" si="10"/>
        <v>0</v>
      </c>
      <c r="AR5" s="23">
        <f t="shared" si="11"/>
        <v>0</v>
      </c>
      <c r="AS5" s="23">
        <f t="shared" si="12"/>
        <v>0</v>
      </c>
      <c r="AT5" s="23">
        <f t="shared" si="13"/>
        <v>0</v>
      </c>
      <c r="AU5" s="23">
        <f t="shared" si="14"/>
        <v>0</v>
      </c>
    </row>
    <row r="6" spans="1:47" s="8" customFormat="1" ht="15.75" x14ac:dyDescent="0.25">
      <c r="A6" s="2">
        <v>4</v>
      </c>
      <c r="B6" s="26"/>
      <c r="C6" s="20"/>
      <c r="D6" s="16"/>
      <c r="E6" s="16"/>
      <c r="F6" s="20"/>
      <c r="G6" s="16"/>
      <c r="H6" s="26"/>
      <c r="I6" s="28"/>
      <c r="J6" s="16"/>
      <c r="K6" s="16"/>
      <c r="L6" s="13" t="s">
        <v>19</v>
      </c>
      <c r="M6" s="11" t="s">
        <v>4</v>
      </c>
      <c r="N6" s="16"/>
      <c r="O6" s="26"/>
      <c r="P6" s="26"/>
      <c r="Q6" s="16"/>
      <c r="R6" s="13" t="s">
        <v>3</v>
      </c>
      <c r="S6" s="16"/>
      <c r="T6" s="16"/>
      <c r="U6" s="16"/>
      <c r="V6" s="28"/>
      <c r="W6" s="26"/>
      <c r="X6" s="16"/>
      <c r="Y6" s="13" t="s">
        <v>4</v>
      </c>
      <c r="Z6" s="13" t="s">
        <v>3</v>
      </c>
      <c r="AA6" s="16"/>
      <c r="AB6" s="33"/>
      <c r="AC6" s="16"/>
      <c r="AD6" s="28"/>
      <c r="AE6" s="26"/>
      <c r="AF6" s="26"/>
      <c r="AG6" s="23">
        <f t="shared" si="0"/>
        <v>2</v>
      </c>
      <c r="AH6" s="23">
        <f t="shared" si="1"/>
        <v>0</v>
      </c>
      <c r="AI6" s="23">
        <f t="shared" si="2"/>
        <v>2</v>
      </c>
      <c r="AJ6" s="23">
        <f t="shared" si="3"/>
        <v>0</v>
      </c>
      <c r="AK6" s="23">
        <f t="shared" si="4"/>
        <v>0</v>
      </c>
      <c r="AL6" s="23">
        <f t="shared" si="5"/>
        <v>0</v>
      </c>
      <c r="AM6" s="23">
        <f t="shared" si="6"/>
        <v>0</v>
      </c>
      <c r="AN6" s="23">
        <f t="shared" si="7"/>
        <v>0</v>
      </c>
      <c r="AO6" s="23">
        <f t="shared" si="8"/>
        <v>0</v>
      </c>
      <c r="AP6" s="23">
        <f t="shared" si="9"/>
        <v>1</v>
      </c>
      <c r="AQ6" s="23">
        <f t="shared" si="10"/>
        <v>0</v>
      </c>
      <c r="AR6" s="23">
        <f t="shared" si="11"/>
        <v>0</v>
      </c>
      <c r="AS6" s="23">
        <f t="shared" si="12"/>
        <v>0</v>
      </c>
      <c r="AT6" s="23">
        <f t="shared" si="13"/>
        <v>0</v>
      </c>
      <c r="AU6" s="23">
        <f t="shared" si="14"/>
        <v>0</v>
      </c>
    </row>
    <row r="7" spans="1:47" s="8" customFormat="1" ht="15.75" x14ac:dyDescent="0.25">
      <c r="A7" s="2">
        <v>5</v>
      </c>
      <c r="B7" s="26"/>
      <c r="C7" s="16"/>
      <c r="D7" s="16"/>
      <c r="E7" s="16"/>
      <c r="F7" s="16"/>
      <c r="G7" s="16"/>
      <c r="H7" s="26"/>
      <c r="I7" s="26"/>
      <c r="J7" s="20"/>
      <c r="K7" s="16"/>
      <c r="L7" s="13" t="s">
        <v>19</v>
      </c>
      <c r="M7" s="16"/>
      <c r="N7" s="16"/>
      <c r="O7" s="26"/>
      <c r="P7" s="26"/>
      <c r="Q7" s="20"/>
      <c r="R7" s="16"/>
      <c r="S7" s="16"/>
      <c r="T7" s="13" t="s">
        <v>3</v>
      </c>
      <c r="U7" s="16"/>
      <c r="V7" s="28"/>
      <c r="W7" s="26"/>
      <c r="X7" s="20"/>
      <c r="Y7" s="13" t="s">
        <v>4</v>
      </c>
      <c r="Z7" s="16"/>
      <c r="AA7" s="16"/>
      <c r="AB7" s="16"/>
      <c r="AC7" s="20"/>
      <c r="AD7" s="28" t="s">
        <v>38</v>
      </c>
      <c r="AE7" s="26"/>
      <c r="AF7" s="26"/>
      <c r="AG7" s="23">
        <f>COUNTIF(B7:AF7,"Р")</f>
        <v>1</v>
      </c>
      <c r="AH7" s="23">
        <f t="shared" si="1"/>
        <v>0</v>
      </c>
      <c r="AI7" s="23">
        <f t="shared" si="2"/>
        <v>1</v>
      </c>
      <c r="AJ7" s="23">
        <f t="shared" si="3"/>
        <v>0</v>
      </c>
      <c r="AK7" s="23">
        <f t="shared" si="4"/>
        <v>0</v>
      </c>
      <c r="AL7" s="23">
        <f t="shared" si="5"/>
        <v>0</v>
      </c>
      <c r="AM7" s="23">
        <f t="shared" si="6"/>
        <v>0</v>
      </c>
      <c r="AN7" s="23">
        <f t="shared" si="7"/>
        <v>0</v>
      </c>
      <c r="AO7" s="23">
        <f t="shared" si="8"/>
        <v>0</v>
      </c>
      <c r="AP7" s="23">
        <f t="shared" si="9"/>
        <v>1</v>
      </c>
      <c r="AQ7" s="23">
        <f t="shared" si="10"/>
        <v>0</v>
      </c>
      <c r="AR7" s="23">
        <f t="shared" si="11"/>
        <v>0</v>
      </c>
      <c r="AS7" s="23">
        <f t="shared" si="12"/>
        <v>0</v>
      </c>
      <c r="AT7" s="23">
        <f t="shared" si="13"/>
        <v>0</v>
      </c>
      <c r="AU7" s="23">
        <f t="shared" si="14"/>
        <v>0</v>
      </c>
    </row>
    <row r="8" spans="1:47" s="8" customFormat="1" ht="15.75" x14ac:dyDescent="0.25">
      <c r="A8" s="2">
        <v>6</v>
      </c>
      <c r="B8" s="26"/>
      <c r="C8" s="16"/>
      <c r="D8" s="16"/>
      <c r="E8" s="16"/>
      <c r="F8" s="16"/>
      <c r="G8" s="16"/>
      <c r="H8" s="28"/>
      <c r="I8" s="26"/>
      <c r="J8" s="16"/>
      <c r="K8" s="16"/>
      <c r="L8" s="13" t="s">
        <v>19</v>
      </c>
      <c r="M8" s="16"/>
      <c r="N8" s="13" t="s">
        <v>3</v>
      </c>
      <c r="O8" s="26"/>
      <c r="P8" s="28"/>
      <c r="Q8" s="16"/>
      <c r="R8" s="16"/>
      <c r="S8" s="16"/>
      <c r="T8" s="20"/>
      <c r="U8" s="16"/>
      <c r="V8" s="26"/>
      <c r="W8" s="26"/>
      <c r="X8" s="20"/>
      <c r="Y8" s="20"/>
      <c r="Z8" s="16"/>
      <c r="AA8" s="16"/>
      <c r="AB8" s="16"/>
      <c r="AC8" s="16"/>
      <c r="AD8" s="26"/>
      <c r="AE8" s="26"/>
      <c r="AF8" s="26"/>
      <c r="AG8" s="23">
        <f t="shared" si="0"/>
        <v>0</v>
      </c>
      <c r="AH8" s="23">
        <f t="shared" si="1"/>
        <v>0</v>
      </c>
      <c r="AI8" s="23">
        <f t="shared" si="2"/>
        <v>1</v>
      </c>
      <c r="AJ8" s="23">
        <f t="shared" si="3"/>
        <v>0</v>
      </c>
      <c r="AK8" s="23">
        <f t="shared" si="4"/>
        <v>0</v>
      </c>
      <c r="AL8" s="23">
        <f t="shared" si="5"/>
        <v>0</v>
      </c>
      <c r="AM8" s="23">
        <f t="shared" si="6"/>
        <v>0</v>
      </c>
      <c r="AN8" s="23">
        <f t="shared" si="7"/>
        <v>0</v>
      </c>
      <c r="AO8" s="23">
        <f t="shared" si="8"/>
        <v>0</v>
      </c>
      <c r="AP8" s="23">
        <f t="shared" si="9"/>
        <v>1</v>
      </c>
      <c r="AQ8" s="23">
        <f t="shared" si="10"/>
        <v>0</v>
      </c>
      <c r="AR8" s="23">
        <f t="shared" si="11"/>
        <v>0</v>
      </c>
      <c r="AS8" s="23">
        <f t="shared" si="12"/>
        <v>0</v>
      </c>
      <c r="AT8" s="23">
        <f t="shared" si="13"/>
        <v>0</v>
      </c>
      <c r="AU8" s="23">
        <f t="shared" si="14"/>
        <v>0</v>
      </c>
    </row>
    <row r="9" spans="1:47" s="8" customFormat="1" ht="15.75" x14ac:dyDescent="0.25">
      <c r="A9" s="2">
        <v>7</v>
      </c>
      <c r="B9" s="26"/>
      <c r="C9" s="16"/>
      <c r="D9" s="16"/>
      <c r="E9" s="16"/>
      <c r="F9" s="16"/>
      <c r="G9" s="16"/>
      <c r="H9" s="26"/>
      <c r="I9" s="26"/>
      <c r="J9" s="16"/>
      <c r="K9" s="16"/>
      <c r="L9" s="16"/>
      <c r="M9" s="13" t="s">
        <v>19</v>
      </c>
      <c r="N9" s="16"/>
      <c r="O9" s="26"/>
      <c r="P9" s="28"/>
      <c r="Q9" s="11" t="s">
        <v>32</v>
      </c>
      <c r="R9" s="16"/>
      <c r="S9" s="16"/>
      <c r="T9" s="16"/>
      <c r="U9" s="16"/>
      <c r="V9" s="26"/>
      <c r="W9" s="26"/>
      <c r="X9" s="30"/>
      <c r="Y9" s="16"/>
      <c r="Z9" s="16"/>
      <c r="AA9" s="13" t="s">
        <v>16</v>
      </c>
      <c r="AB9" s="13" t="s">
        <v>8</v>
      </c>
      <c r="AC9" s="20"/>
      <c r="AD9" s="26"/>
      <c r="AE9" s="26"/>
      <c r="AF9" s="26"/>
      <c r="AG9" s="23">
        <f t="shared" si="0"/>
        <v>0</v>
      </c>
      <c r="AH9" s="23">
        <f t="shared" si="1"/>
        <v>0</v>
      </c>
      <c r="AI9" s="23">
        <f t="shared" si="2"/>
        <v>0</v>
      </c>
      <c r="AJ9" s="23">
        <f t="shared" si="3"/>
        <v>1</v>
      </c>
      <c r="AK9" s="23">
        <f t="shared" si="4"/>
        <v>1</v>
      </c>
      <c r="AL9" s="23">
        <f t="shared" si="5"/>
        <v>0</v>
      </c>
      <c r="AM9" s="23">
        <f t="shared" si="6"/>
        <v>0</v>
      </c>
      <c r="AN9" s="23">
        <f t="shared" si="7"/>
        <v>0</v>
      </c>
      <c r="AO9" s="23">
        <f t="shared" si="8"/>
        <v>0</v>
      </c>
      <c r="AP9" s="23">
        <f t="shared" si="9"/>
        <v>1</v>
      </c>
      <c r="AQ9" s="23">
        <f t="shared" si="10"/>
        <v>0</v>
      </c>
      <c r="AR9" s="23">
        <f t="shared" si="11"/>
        <v>0</v>
      </c>
      <c r="AS9" s="23">
        <f t="shared" si="12"/>
        <v>1</v>
      </c>
      <c r="AT9" s="23">
        <f t="shared" si="13"/>
        <v>0</v>
      </c>
      <c r="AU9" s="23">
        <f t="shared" si="14"/>
        <v>0</v>
      </c>
    </row>
    <row r="10" spans="1:47" s="8" customFormat="1" ht="15.75" x14ac:dyDescent="0.25">
      <c r="A10" s="2" t="s">
        <v>48</v>
      </c>
      <c r="B10" s="26"/>
      <c r="C10" s="16"/>
      <c r="D10" s="16"/>
      <c r="E10" s="13" t="s">
        <v>15</v>
      </c>
      <c r="F10" s="13" t="s">
        <v>16</v>
      </c>
      <c r="G10" s="16"/>
      <c r="H10" s="26"/>
      <c r="I10" s="26"/>
      <c r="J10" s="16"/>
      <c r="K10" s="16"/>
      <c r="L10" s="16"/>
      <c r="M10" s="13" t="s">
        <v>19</v>
      </c>
      <c r="N10" s="16"/>
      <c r="O10" s="26"/>
      <c r="P10" s="28"/>
      <c r="Q10" s="20"/>
      <c r="R10" s="16"/>
      <c r="S10" s="13" t="s">
        <v>8</v>
      </c>
      <c r="T10" s="13" t="s">
        <v>4</v>
      </c>
      <c r="U10" s="16"/>
      <c r="V10" s="26"/>
      <c r="W10" s="26"/>
      <c r="X10" s="30"/>
      <c r="Y10" s="13" t="s">
        <v>34</v>
      </c>
      <c r="Z10" s="16"/>
      <c r="AA10" s="16"/>
      <c r="AB10" s="20"/>
      <c r="AC10" s="20"/>
      <c r="AD10" s="26"/>
      <c r="AE10" s="26"/>
      <c r="AF10" s="26"/>
      <c r="AG10" s="23">
        <f>COUNTIF(B10:AF10,"Р")</f>
        <v>1</v>
      </c>
      <c r="AH10" s="23">
        <f t="shared" ref="AH10" si="15">COUNTIF(B10:AF10,"Ал")</f>
        <v>1</v>
      </c>
      <c r="AI10" s="23">
        <f t="shared" ref="AI10" si="16">COUNTIF(B10:AF10,"М")</f>
        <v>0</v>
      </c>
      <c r="AJ10" s="23">
        <f t="shared" ref="AJ10" si="17">COUNTIF(B10:AF10,"Гм")</f>
        <v>1</v>
      </c>
      <c r="AK10" s="23">
        <f t="shared" ref="AK10" si="18">COUNTIF(B10:AF10,"Ф")</f>
        <v>1</v>
      </c>
      <c r="AL10" s="23">
        <f t="shared" ref="AL10" si="19">COUNTIF(B10:AF10,"Х")</f>
        <v>0</v>
      </c>
      <c r="AM10" s="23">
        <f t="shared" ref="AM10" si="20">COUNTIF(B10:AF10,"Б")</f>
        <v>0</v>
      </c>
      <c r="AN10" s="23">
        <f t="shared" ref="AN10" si="21">COUNTIF(B10:AF10,"Гг")</f>
        <v>0</v>
      </c>
      <c r="AO10" s="23">
        <f t="shared" ref="AO10" si="22">COUNTIF(B10:AF10,"Ом")</f>
        <v>0</v>
      </c>
      <c r="AP10" s="23">
        <f t="shared" ref="AP10" si="23">COUNTIF(B10:AF10,"Ая")</f>
        <v>1</v>
      </c>
      <c r="AQ10" s="23">
        <f t="shared" ref="AQ10" si="24">COUNTIF(B10:AF10,"Ня")</f>
        <v>0</v>
      </c>
      <c r="AR10" s="23">
        <f t="shared" ref="AR10" si="25">COUNTIF(B10:AF10,"И")</f>
        <v>0</v>
      </c>
      <c r="AS10" s="23">
        <f t="shared" ref="AS10" si="26">COUNTIF(B10:AF10,"Ин")</f>
        <v>0</v>
      </c>
      <c r="AT10" s="23">
        <f t="shared" ref="AT10" si="27">COUNTIF(B10:AF10,"Л")</f>
        <v>1</v>
      </c>
      <c r="AU10" s="23">
        <f t="shared" ref="AU10" si="28">COUNTIF(B10:AF10,"Об")</f>
        <v>0</v>
      </c>
    </row>
    <row r="11" spans="1:47" s="8" customFormat="1" ht="15.75" x14ac:dyDescent="0.25">
      <c r="A11" s="2" t="s">
        <v>49</v>
      </c>
      <c r="B11" s="26"/>
      <c r="C11" s="16"/>
      <c r="D11" s="13" t="s">
        <v>4</v>
      </c>
      <c r="E11" s="13" t="s">
        <v>15</v>
      </c>
      <c r="F11" s="13" t="s">
        <v>16</v>
      </c>
      <c r="G11" s="16"/>
      <c r="H11" s="26"/>
      <c r="I11" s="26"/>
      <c r="J11" s="16"/>
      <c r="K11" s="16"/>
      <c r="L11" s="16"/>
      <c r="M11" s="16"/>
      <c r="N11" s="16"/>
      <c r="O11" s="26"/>
      <c r="P11" s="26"/>
      <c r="Q11" s="16"/>
      <c r="R11" s="13" t="s">
        <v>8</v>
      </c>
      <c r="S11" s="16"/>
      <c r="T11" s="16"/>
      <c r="U11" s="16"/>
      <c r="V11" s="26"/>
      <c r="W11" s="26"/>
      <c r="X11" s="20"/>
      <c r="Y11" s="20"/>
      <c r="Z11" s="16"/>
      <c r="AA11" s="16"/>
      <c r="AB11" s="16"/>
      <c r="AC11" s="16"/>
      <c r="AD11" s="26"/>
      <c r="AE11" s="26"/>
      <c r="AF11" s="26"/>
      <c r="AG11" s="23">
        <f t="shared" si="0"/>
        <v>1</v>
      </c>
      <c r="AH11" s="23">
        <f t="shared" si="1"/>
        <v>1</v>
      </c>
      <c r="AI11" s="23">
        <f t="shared" si="2"/>
        <v>0</v>
      </c>
      <c r="AJ11" s="23">
        <f t="shared" si="3"/>
        <v>1</v>
      </c>
      <c r="AK11" s="23">
        <f t="shared" si="4"/>
        <v>1</v>
      </c>
      <c r="AL11" s="23">
        <f t="shared" si="5"/>
        <v>0</v>
      </c>
      <c r="AM11" s="23">
        <f t="shared" si="6"/>
        <v>0</v>
      </c>
      <c r="AN11" s="23">
        <f t="shared" si="7"/>
        <v>0</v>
      </c>
      <c r="AO11" s="23">
        <f t="shared" si="8"/>
        <v>0</v>
      </c>
      <c r="AP11" s="23">
        <f t="shared" si="9"/>
        <v>0</v>
      </c>
      <c r="AQ11" s="23">
        <f t="shared" si="10"/>
        <v>0</v>
      </c>
      <c r="AR11" s="23">
        <f t="shared" si="11"/>
        <v>0</v>
      </c>
      <c r="AS11" s="23">
        <f t="shared" si="12"/>
        <v>0</v>
      </c>
      <c r="AT11" s="23">
        <f t="shared" si="13"/>
        <v>0</v>
      </c>
      <c r="AU11" s="23">
        <f t="shared" si="14"/>
        <v>0</v>
      </c>
    </row>
    <row r="12" spans="1:47" s="8" customFormat="1" ht="15.75" x14ac:dyDescent="0.25">
      <c r="A12" s="2" t="s">
        <v>50</v>
      </c>
      <c r="B12" s="26"/>
      <c r="C12" s="16"/>
      <c r="D12" s="16"/>
      <c r="E12" s="13" t="s">
        <v>15</v>
      </c>
      <c r="F12" s="13" t="s">
        <v>16</v>
      </c>
      <c r="G12" s="16"/>
      <c r="H12" s="26"/>
      <c r="I12" s="26"/>
      <c r="J12" s="16"/>
      <c r="K12" s="16"/>
      <c r="L12" s="13" t="s">
        <v>19</v>
      </c>
      <c r="M12" s="16"/>
      <c r="N12" s="16"/>
      <c r="O12" s="26"/>
      <c r="P12" s="26"/>
      <c r="Q12" s="16"/>
      <c r="R12" s="16"/>
      <c r="S12" s="16"/>
      <c r="T12" s="16"/>
      <c r="U12" s="16"/>
      <c r="V12" s="26"/>
      <c r="W12" s="26"/>
      <c r="X12" s="20"/>
      <c r="Y12" s="20"/>
      <c r="Z12" s="16"/>
      <c r="AA12" s="16"/>
      <c r="AB12" s="16"/>
      <c r="AC12" s="16"/>
      <c r="AD12" s="26"/>
      <c r="AE12" s="26"/>
      <c r="AF12" s="26"/>
      <c r="AG12" s="23">
        <f>COUNTIF(B12:AF12,"Р")</f>
        <v>0</v>
      </c>
      <c r="AH12" s="23">
        <f t="shared" ref="AH12" si="29">COUNTIF(B12:AF12,"Ал")</f>
        <v>1</v>
      </c>
      <c r="AI12" s="23">
        <f t="shared" ref="AI12" si="30">COUNTIF(B12:AF12,"М")</f>
        <v>0</v>
      </c>
      <c r="AJ12" s="23">
        <f t="shared" ref="AJ12" si="31">COUNTIF(B12:AF12,"Гм")</f>
        <v>1</v>
      </c>
      <c r="AK12" s="23">
        <f t="shared" ref="AK12" si="32">COUNTIF(B12:AF12,"Ф")</f>
        <v>0</v>
      </c>
      <c r="AL12" s="23">
        <f t="shared" ref="AL12" si="33">COUNTIF(B12:AF12,"Х")</f>
        <v>0</v>
      </c>
      <c r="AM12" s="23">
        <f t="shared" ref="AM12" si="34">COUNTIF(B12:AF12,"Б")</f>
        <v>0</v>
      </c>
      <c r="AN12" s="23">
        <f t="shared" ref="AN12" si="35">COUNTIF(B12:AF12,"Гг")</f>
        <v>0</v>
      </c>
      <c r="AO12" s="23">
        <f t="shared" ref="AO12" si="36">COUNTIF(B12:AF12,"Ом")</f>
        <v>0</v>
      </c>
      <c r="AP12" s="23">
        <f t="shared" ref="AP12" si="37">COUNTIF(B12:AF12,"Ая")</f>
        <v>1</v>
      </c>
      <c r="AQ12" s="23">
        <f t="shared" ref="AQ12" si="38">COUNTIF(B12:AF12,"Ня")</f>
        <v>0</v>
      </c>
      <c r="AR12" s="23">
        <f t="shared" ref="AR12" si="39">COUNTIF(B12:AF12,"И")</f>
        <v>0</v>
      </c>
      <c r="AS12" s="23">
        <f t="shared" ref="AS12" si="40">COUNTIF(B12:AF12,"Ин")</f>
        <v>0</v>
      </c>
      <c r="AT12" s="23">
        <f t="shared" ref="AT12" si="41">COUNTIF(B12:AF12,"Л")</f>
        <v>0</v>
      </c>
      <c r="AU12" s="23">
        <f t="shared" ref="AU12" si="42">COUNTIF(B12:AF12,"Об")</f>
        <v>0</v>
      </c>
    </row>
    <row r="13" spans="1:47" s="8" customFormat="1" ht="15.75" x14ac:dyDescent="0.25">
      <c r="A13" s="2" t="s">
        <v>51</v>
      </c>
      <c r="B13" s="28"/>
      <c r="C13" s="20"/>
      <c r="D13" s="16"/>
      <c r="E13" s="13" t="s">
        <v>15</v>
      </c>
      <c r="F13" s="13" t="s">
        <v>16</v>
      </c>
      <c r="G13" s="20"/>
      <c r="H13" s="26"/>
      <c r="I13" s="26"/>
      <c r="J13" s="16"/>
      <c r="K13" s="16"/>
      <c r="L13" s="16"/>
      <c r="M13" s="20"/>
      <c r="N13" s="16"/>
      <c r="O13" s="26"/>
      <c r="P13" s="26"/>
      <c r="Q13" s="16"/>
      <c r="R13" s="16"/>
      <c r="S13" s="16"/>
      <c r="T13" s="16"/>
      <c r="U13" s="16"/>
      <c r="V13" s="26"/>
      <c r="W13" s="26"/>
      <c r="X13" s="20"/>
      <c r="Y13" s="13" t="s">
        <v>17</v>
      </c>
      <c r="Z13" s="16"/>
      <c r="AA13" s="16"/>
      <c r="AB13" s="16"/>
      <c r="AC13" s="16"/>
      <c r="AD13" s="28"/>
      <c r="AE13" s="26"/>
      <c r="AF13" s="26"/>
      <c r="AG13" s="23">
        <f t="shared" si="0"/>
        <v>0</v>
      </c>
      <c r="AH13" s="23">
        <f t="shared" si="1"/>
        <v>1</v>
      </c>
      <c r="AI13" s="23">
        <f t="shared" si="2"/>
        <v>0</v>
      </c>
      <c r="AJ13" s="23">
        <f t="shared" si="3"/>
        <v>1</v>
      </c>
      <c r="AK13" s="23">
        <f t="shared" si="4"/>
        <v>0</v>
      </c>
      <c r="AL13" s="23">
        <f t="shared" si="5"/>
        <v>0</v>
      </c>
      <c r="AM13" s="23">
        <f t="shared" si="6"/>
        <v>0</v>
      </c>
      <c r="AN13" s="23">
        <f t="shared" si="7"/>
        <v>1</v>
      </c>
      <c r="AO13" s="23">
        <f t="shared" si="8"/>
        <v>0</v>
      </c>
      <c r="AP13" s="23">
        <f t="shared" si="9"/>
        <v>0</v>
      </c>
      <c r="AQ13" s="23">
        <f t="shared" si="10"/>
        <v>0</v>
      </c>
      <c r="AR13" s="23">
        <f t="shared" si="11"/>
        <v>0</v>
      </c>
      <c r="AS13" s="23">
        <f t="shared" si="12"/>
        <v>0</v>
      </c>
      <c r="AT13" s="23">
        <f t="shared" si="13"/>
        <v>0</v>
      </c>
      <c r="AU13" s="23">
        <f t="shared" si="14"/>
        <v>0</v>
      </c>
    </row>
    <row r="14" spans="1:47" s="8" customFormat="1" ht="15.75" x14ac:dyDescent="0.25">
      <c r="A14" s="2">
        <v>10</v>
      </c>
      <c r="B14" s="26"/>
      <c r="C14" s="16"/>
      <c r="D14" s="16"/>
      <c r="E14" s="16"/>
      <c r="F14" s="16"/>
      <c r="G14" s="20"/>
      <c r="H14" s="26"/>
      <c r="I14" s="26"/>
      <c r="J14" s="20"/>
      <c r="K14" s="16"/>
      <c r="L14" s="16"/>
      <c r="M14" s="16"/>
      <c r="N14" s="16"/>
      <c r="O14" s="26"/>
      <c r="P14" s="26"/>
      <c r="Q14" s="13" t="s">
        <v>19</v>
      </c>
      <c r="R14" s="16"/>
      <c r="S14" s="16"/>
      <c r="T14" s="16"/>
      <c r="U14" s="13" t="s">
        <v>8</v>
      </c>
      <c r="V14" s="29"/>
      <c r="W14" s="28"/>
      <c r="X14" s="13" t="s">
        <v>17</v>
      </c>
      <c r="Y14" s="20"/>
      <c r="Z14" s="16"/>
      <c r="AA14" s="13" t="s">
        <v>9</v>
      </c>
      <c r="AB14" s="16"/>
      <c r="AC14" s="20"/>
      <c r="AD14" s="26"/>
      <c r="AE14" s="26"/>
      <c r="AF14" s="26"/>
      <c r="AG14" s="23">
        <f t="shared" si="0"/>
        <v>0</v>
      </c>
      <c r="AH14" s="23">
        <f t="shared" si="1"/>
        <v>0</v>
      </c>
      <c r="AI14" s="23">
        <f t="shared" si="2"/>
        <v>0</v>
      </c>
      <c r="AJ14" s="23">
        <f t="shared" si="3"/>
        <v>0</v>
      </c>
      <c r="AK14" s="23">
        <f t="shared" si="4"/>
        <v>1</v>
      </c>
      <c r="AL14" s="23">
        <f t="shared" si="5"/>
        <v>1</v>
      </c>
      <c r="AM14" s="23">
        <f t="shared" si="6"/>
        <v>0</v>
      </c>
      <c r="AN14" s="23">
        <f t="shared" si="7"/>
        <v>1</v>
      </c>
      <c r="AO14" s="23">
        <f t="shared" si="8"/>
        <v>0</v>
      </c>
      <c r="AP14" s="23">
        <f t="shared" si="9"/>
        <v>1</v>
      </c>
      <c r="AQ14" s="23">
        <f t="shared" si="10"/>
        <v>0</v>
      </c>
      <c r="AR14" s="23">
        <f t="shared" si="11"/>
        <v>0</v>
      </c>
      <c r="AS14" s="23">
        <f t="shared" si="12"/>
        <v>0</v>
      </c>
      <c r="AT14" s="23">
        <f t="shared" si="13"/>
        <v>0</v>
      </c>
      <c r="AU14" s="23">
        <f t="shared" si="14"/>
        <v>0</v>
      </c>
    </row>
    <row r="15" spans="1:47" s="8" customFormat="1" ht="15.75" x14ac:dyDescent="0.25">
      <c r="A15" s="2">
        <v>11</v>
      </c>
      <c r="B15" s="26"/>
      <c r="C15" s="16"/>
      <c r="D15" s="16"/>
      <c r="E15" s="16"/>
      <c r="F15" s="16"/>
      <c r="G15" s="16"/>
      <c r="H15" s="26"/>
      <c r="I15" s="28"/>
      <c r="J15" s="16"/>
      <c r="K15" s="16"/>
      <c r="L15" s="16"/>
      <c r="M15" s="16"/>
      <c r="N15" s="16"/>
      <c r="O15" s="26"/>
      <c r="P15" s="26"/>
      <c r="Q15" s="16"/>
      <c r="R15" s="16"/>
      <c r="S15" s="13" t="s">
        <v>9</v>
      </c>
      <c r="T15" s="13" t="s">
        <v>4</v>
      </c>
      <c r="U15" s="13" t="s">
        <v>8</v>
      </c>
      <c r="V15" s="28"/>
      <c r="W15" s="26"/>
      <c r="X15" s="13" t="s">
        <v>34</v>
      </c>
      <c r="Y15" s="16"/>
      <c r="Z15" s="16"/>
      <c r="AA15" s="16"/>
      <c r="AB15" s="16"/>
      <c r="AC15" s="20"/>
      <c r="AD15" s="26"/>
      <c r="AE15" s="26"/>
      <c r="AF15" s="26"/>
      <c r="AG15" s="23">
        <f t="shared" si="0"/>
        <v>1</v>
      </c>
      <c r="AH15" s="23">
        <f t="shared" si="1"/>
        <v>0</v>
      </c>
      <c r="AI15" s="23">
        <f t="shared" si="2"/>
        <v>0</v>
      </c>
      <c r="AJ15" s="23">
        <f t="shared" si="3"/>
        <v>0</v>
      </c>
      <c r="AK15" s="23">
        <f t="shared" si="4"/>
        <v>1</v>
      </c>
      <c r="AL15" s="23">
        <f t="shared" si="5"/>
        <v>1</v>
      </c>
      <c r="AM15" s="23">
        <f t="shared" si="6"/>
        <v>0</v>
      </c>
      <c r="AN15" s="23">
        <f t="shared" si="7"/>
        <v>0</v>
      </c>
      <c r="AO15" s="23">
        <f t="shared" si="8"/>
        <v>0</v>
      </c>
      <c r="AP15" s="23">
        <f t="shared" si="9"/>
        <v>0</v>
      </c>
      <c r="AQ15" s="23">
        <f t="shared" si="10"/>
        <v>0</v>
      </c>
      <c r="AR15" s="23">
        <f t="shared" si="11"/>
        <v>0</v>
      </c>
      <c r="AS15" s="23">
        <f t="shared" si="12"/>
        <v>0</v>
      </c>
      <c r="AT15" s="23">
        <f t="shared" si="13"/>
        <v>1</v>
      </c>
      <c r="AU15" s="23">
        <f t="shared" si="14"/>
        <v>0</v>
      </c>
    </row>
    <row r="17" spans="2:29" x14ac:dyDescent="0.25">
      <c r="B17" s="6"/>
      <c r="D17" s="9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29" x14ac:dyDescent="0.25">
      <c r="B19" s="4"/>
      <c r="D19" s="1" t="s">
        <v>1</v>
      </c>
      <c r="O19" s="10"/>
      <c r="Q19" s="1" t="s">
        <v>2</v>
      </c>
      <c r="V19" s="11" t="s">
        <v>4</v>
      </c>
      <c r="W19" s="1" t="s">
        <v>21</v>
      </c>
      <c r="AB19" s="13" t="s">
        <v>7</v>
      </c>
      <c r="AC19" s="1" t="s">
        <v>26</v>
      </c>
    </row>
    <row r="20" spans="2:29" x14ac:dyDescent="0.25">
      <c r="V20" s="11" t="s">
        <v>3</v>
      </c>
      <c r="W20" s="1" t="s">
        <v>20</v>
      </c>
      <c r="AB20" s="13" t="s">
        <v>17</v>
      </c>
      <c r="AC20" s="1" t="s">
        <v>27</v>
      </c>
    </row>
    <row r="21" spans="2:29" x14ac:dyDescent="0.25">
      <c r="O21" s="27" t="s">
        <v>32</v>
      </c>
      <c r="P21" s="9" t="s">
        <v>33</v>
      </c>
      <c r="V21" s="11" t="s">
        <v>15</v>
      </c>
      <c r="W21" s="1" t="s">
        <v>22</v>
      </c>
      <c r="AB21" s="13" t="s">
        <v>10</v>
      </c>
      <c r="AC21" s="1" t="s">
        <v>28</v>
      </c>
    </row>
    <row r="22" spans="2:29" x14ac:dyDescent="0.25">
      <c r="O22" s="12" t="s">
        <v>34</v>
      </c>
      <c r="P22" s="9" t="s">
        <v>35</v>
      </c>
      <c r="V22" s="11" t="s">
        <v>16</v>
      </c>
      <c r="W22" s="1" t="s">
        <v>23</v>
      </c>
      <c r="AB22" s="13" t="s">
        <v>19</v>
      </c>
      <c r="AC22" s="1" t="s">
        <v>29</v>
      </c>
    </row>
    <row r="23" spans="2:29" x14ac:dyDescent="0.25">
      <c r="V23" s="13" t="s">
        <v>8</v>
      </c>
      <c r="W23" s="1" t="s">
        <v>24</v>
      </c>
      <c r="AB23" s="13" t="s">
        <v>18</v>
      </c>
      <c r="AC23" s="1" t="s">
        <v>30</v>
      </c>
    </row>
    <row r="24" spans="2:29" x14ac:dyDescent="0.25">
      <c r="V24" s="24" t="s">
        <v>9</v>
      </c>
      <c r="W24" s="1" t="s">
        <v>25</v>
      </c>
      <c r="AB24" s="13" t="s">
        <v>11</v>
      </c>
      <c r="AC24" s="1" t="s">
        <v>31</v>
      </c>
    </row>
    <row r="25" spans="2:29" x14ac:dyDescent="0.25">
      <c r="V25" s="13" t="s">
        <v>32</v>
      </c>
      <c r="W25" s="39" t="s">
        <v>57</v>
      </c>
      <c r="X25" s="40"/>
      <c r="Y25" s="41"/>
    </row>
    <row r="27" spans="2:29" x14ac:dyDescent="0.25">
      <c r="V27" s="13" t="s">
        <v>36</v>
      </c>
      <c r="W27" s="1" t="s">
        <v>41</v>
      </c>
    </row>
    <row r="28" spans="2:29" x14ac:dyDescent="0.25">
      <c r="V28" s="13"/>
    </row>
    <row r="29" spans="2:29" x14ac:dyDescent="0.25">
      <c r="V29" s="13"/>
    </row>
    <row r="30" spans="2:29" x14ac:dyDescent="0.25">
      <c r="V30" s="13"/>
    </row>
  </sheetData>
  <mergeCells count="2">
    <mergeCell ref="S1:X1"/>
    <mergeCell ref="W25:Y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workbookViewId="0">
      <pane ySplit="2" topLeftCell="A3" activePane="bottomLeft" state="frozen"/>
      <selection pane="bottomLeft" activeCell="W10" sqref="V10:W10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43</v>
      </c>
      <c r="S1" s="38" t="s">
        <v>52</v>
      </c>
      <c r="T1" s="38"/>
      <c r="U1" s="38"/>
      <c r="V1" s="38"/>
      <c r="W1" s="38"/>
      <c r="X1" s="38"/>
    </row>
    <row r="2" spans="1:47" s="8" customFormat="1" x14ac:dyDescent="0.25">
      <c r="A2" s="2" t="s">
        <v>0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25">
        <v>18</v>
      </c>
      <c r="T2" s="2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25">
        <v>25</v>
      </c>
      <c r="AA2" s="25">
        <v>26</v>
      </c>
      <c r="AB2" s="15">
        <v>27</v>
      </c>
      <c r="AC2" s="15">
        <v>28</v>
      </c>
      <c r="AD2" s="15">
        <v>29</v>
      </c>
      <c r="AE2" s="15">
        <v>30</v>
      </c>
      <c r="AF2" s="15">
        <v>31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26"/>
      <c r="C3" s="26"/>
      <c r="D3" s="26"/>
      <c r="E3" s="26"/>
      <c r="F3" s="26"/>
      <c r="G3" s="26"/>
      <c r="H3" s="26"/>
      <c r="I3" s="26"/>
      <c r="J3" s="26"/>
      <c r="K3" s="28"/>
      <c r="L3" s="28"/>
      <c r="M3" s="26"/>
      <c r="N3" s="16"/>
      <c r="O3" s="16"/>
      <c r="P3" s="16"/>
      <c r="Q3" s="16"/>
      <c r="R3" s="16"/>
      <c r="S3" s="26"/>
      <c r="T3" s="26"/>
      <c r="U3" s="20"/>
      <c r="V3" s="16"/>
      <c r="W3" s="16"/>
      <c r="X3" s="16"/>
      <c r="Y3" s="16"/>
      <c r="Z3" s="26"/>
      <c r="AA3" s="26"/>
      <c r="AB3" s="16"/>
      <c r="AC3" s="16"/>
      <c r="AD3" s="16"/>
      <c r="AE3" s="20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6"/>
      <c r="O4" s="16"/>
      <c r="P4" s="16"/>
      <c r="Q4" s="16"/>
      <c r="R4" s="16"/>
      <c r="S4" s="26"/>
      <c r="T4" s="26"/>
      <c r="U4" s="16"/>
      <c r="V4" s="16"/>
      <c r="W4" s="16"/>
      <c r="X4" s="16"/>
      <c r="Y4" s="13" t="s">
        <v>3</v>
      </c>
      <c r="Z4" s="26"/>
      <c r="AA4" s="26"/>
      <c r="AB4" s="16"/>
      <c r="AC4" s="16"/>
      <c r="AD4" s="16"/>
      <c r="AE4" s="13" t="s">
        <v>4</v>
      </c>
      <c r="AF4" s="1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0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6"/>
      <c r="O5" s="16"/>
      <c r="P5" s="16"/>
      <c r="Q5" s="16"/>
      <c r="R5" s="13" t="s">
        <v>4</v>
      </c>
      <c r="S5" s="26"/>
      <c r="T5" s="26"/>
      <c r="U5" s="16"/>
      <c r="V5" s="16"/>
      <c r="W5" s="16"/>
      <c r="X5" s="13" t="s">
        <v>15</v>
      </c>
      <c r="Y5" s="16"/>
      <c r="Z5" s="26"/>
      <c r="AA5" s="26"/>
      <c r="AB5" s="16"/>
      <c r="AC5" s="16"/>
      <c r="AD5" s="16"/>
      <c r="AE5" s="16"/>
      <c r="AF5" s="16"/>
      <c r="AG5" s="14">
        <f t="shared" si="0"/>
        <v>1</v>
      </c>
      <c r="AH5" s="14">
        <f t="shared" si="1"/>
        <v>1</v>
      </c>
      <c r="AI5" s="14">
        <f t="shared" si="2"/>
        <v>0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8"/>
      <c r="M6" s="26"/>
      <c r="N6" s="16"/>
      <c r="O6" s="16"/>
      <c r="P6" s="16"/>
      <c r="Q6" s="16"/>
      <c r="R6" s="16"/>
      <c r="S6" s="26"/>
      <c r="T6" s="26"/>
      <c r="U6" s="16"/>
      <c r="V6" s="16"/>
      <c r="W6" s="13" t="s">
        <v>3</v>
      </c>
      <c r="X6" s="16"/>
      <c r="Y6" s="13" t="s">
        <v>4</v>
      </c>
      <c r="Z6" s="26"/>
      <c r="AA6" s="26"/>
      <c r="AB6" s="16"/>
      <c r="AC6" s="16"/>
      <c r="AD6" s="16"/>
      <c r="AE6" s="16"/>
      <c r="AF6" s="16"/>
      <c r="AG6" s="14">
        <f t="shared" si="0"/>
        <v>1</v>
      </c>
      <c r="AH6" s="14">
        <f t="shared" si="1"/>
        <v>0</v>
      </c>
      <c r="AI6" s="14">
        <f t="shared" si="2"/>
        <v>1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8"/>
      <c r="M7" s="26"/>
      <c r="N7" s="16"/>
      <c r="O7" s="16"/>
      <c r="P7" s="16"/>
      <c r="Q7" s="16"/>
      <c r="R7" s="16"/>
      <c r="S7" s="28"/>
      <c r="T7" s="28"/>
      <c r="U7" s="16"/>
      <c r="V7" s="16"/>
      <c r="W7" s="16"/>
      <c r="X7" s="13" t="s">
        <v>4</v>
      </c>
      <c r="Y7" s="16"/>
      <c r="Z7" s="26"/>
      <c r="AA7" s="26"/>
      <c r="AB7" s="16"/>
      <c r="AC7" s="13" t="s">
        <v>3</v>
      </c>
      <c r="AD7" s="16"/>
      <c r="AE7" s="16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0</v>
      </c>
      <c r="AO7" s="14">
        <f t="shared" si="8"/>
        <v>0</v>
      </c>
      <c r="AP7" s="14">
        <f t="shared" si="9"/>
        <v>0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8"/>
      <c r="M8" s="26"/>
      <c r="N8" s="16"/>
      <c r="O8" s="16"/>
      <c r="P8" s="13" t="s">
        <v>3</v>
      </c>
      <c r="Q8" s="16"/>
      <c r="R8" s="16"/>
      <c r="S8" s="26"/>
      <c r="T8" s="28"/>
      <c r="U8" s="16"/>
      <c r="V8" s="16"/>
      <c r="W8" s="16"/>
      <c r="X8" s="16"/>
      <c r="Y8" s="16"/>
      <c r="Z8" s="26"/>
      <c r="AA8" s="26"/>
      <c r="AB8" s="16"/>
      <c r="AC8" s="20"/>
      <c r="AD8" s="16"/>
      <c r="AE8" s="16"/>
      <c r="AF8" s="16"/>
      <c r="AG8" s="14">
        <f t="shared" si="0"/>
        <v>0</v>
      </c>
      <c r="AH8" s="14">
        <f t="shared" si="1"/>
        <v>0</v>
      </c>
      <c r="AI8" s="14">
        <f t="shared" si="2"/>
        <v>1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0</v>
      </c>
      <c r="AO8" s="14">
        <f t="shared" si="8"/>
        <v>0</v>
      </c>
      <c r="AP8" s="14">
        <f t="shared" si="9"/>
        <v>0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6"/>
      <c r="O9" s="16"/>
      <c r="P9" s="16"/>
      <c r="Q9" s="16"/>
      <c r="R9" s="13" t="s">
        <v>15</v>
      </c>
      <c r="S9" s="26"/>
      <c r="T9" s="26"/>
      <c r="U9" s="16"/>
      <c r="V9" s="21"/>
      <c r="W9" s="16"/>
      <c r="X9" s="16"/>
      <c r="Y9" s="16"/>
      <c r="Z9" s="26"/>
      <c r="AA9" s="26"/>
      <c r="AB9" s="16"/>
      <c r="AC9" s="16"/>
      <c r="AD9" s="16"/>
      <c r="AE9" s="16"/>
      <c r="AF9" s="20"/>
      <c r="AG9" s="14">
        <f t="shared" si="0"/>
        <v>0</v>
      </c>
      <c r="AH9" s="14">
        <f t="shared" si="1"/>
        <v>1</v>
      </c>
      <c r="AI9" s="14">
        <f t="shared" si="2"/>
        <v>0</v>
      </c>
      <c r="AJ9" s="14">
        <f t="shared" si="3"/>
        <v>0</v>
      </c>
      <c r="AK9" s="14">
        <f t="shared" si="4"/>
        <v>0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0</v>
      </c>
      <c r="AQ9" s="14">
        <f t="shared" si="10"/>
        <v>0</v>
      </c>
      <c r="AR9" s="14">
        <f t="shared" si="11"/>
        <v>0</v>
      </c>
      <c r="AS9" s="14">
        <f t="shared" si="12"/>
        <v>0</v>
      </c>
      <c r="AT9" s="14">
        <f t="shared" si="13"/>
        <v>0</v>
      </c>
      <c r="AU9" s="14">
        <f t="shared" si="14"/>
        <v>0</v>
      </c>
    </row>
    <row r="10" spans="1:47" s="8" customFormat="1" ht="15.75" x14ac:dyDescent="0.25">
      <c r="A10" s="2" t="s">
        <v>48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16"/>
      <c r="O10" s="16"/>
      <c r="P10" s="16"/>
      <c r="Q10" s="16"/>
      <c r="R10" s="16"/>
      <c r="S10" s="26"/>
      <c r="T10" s="26"/>
      <c r="U10" s="16"/>
      <c r="V10" s="13" t="s">
        <v>4</v>
      </c>
      <c r="W10" s="13" t="s">
        <v>34</v>
      </c>
      <c r="X10" s="16"/>
      <c r="Y10" s="16"/>
      <c r="Z10" s="26"/>
      <c r="AA10" s="26"/>
      <c r="AB10" s="16"/>
      <c r="AC10" s="16"/>
      <c r="AD10" s="16"/>
      <c r="AE10" s="16"/>
      <c r="AF10" s="13" t="s">
        <v>15</v>
      </c>
      <c r="AG10" s="14">
        <f t="shared" ref="AG10" si="15">COUNTIF(B10:AF10,"Р")</f>
        <v>1</v>
      </c>
      <c r="AH10" s="14">
        <f t="shared" ref="AH10" si="16">COUNTIF(B10:AF10,"Ал")</f>
        <v>1</v>
      </c>
      <c r="AI10" s="14">
        <f t="shared" ref="AI10" si="17">COUNTIF(B10:AF10,"М")</f>
        <v>0</v>
      </c>
      <c r="AJ10" s="14">
        <f t="shared" ref="AJ10" si="18">COUNTIF(B10:AF10,"Гм")</f>
        <v>0</v>
      </c>
      <c r="AK10" s="14">
        <f t="shared" ref="AK10" si="19">COUNTIF(B10:AF10,"Ф")</f>
        <v>0</v>
      </c>
      <c r="AL10" s="14">
        <f t="shared" ref="AL10" si="20">COUNTIF(B10:AF10,"Х")</f>
        <v>0</v>
      </c>
      <c r="AM10" s="14">
        <f t="shared" ref="AM10" si="21">COUNTIF(B10:AF10,"Б")</f>
        <v>0</v>
      </c>
      <c r="AN10" s="14">
        <f t="shared" ref="AN10" si="22">COUNTIF(B10:AF10,"Гг")</f>
        <v>0</v>
      </c>
      <c r="AO10" s="14">
        <f t="shared" ref="AO10" si="23">COUNTIF(B10:AF10,"Ом")</f>
        <v>0</v>
      </c>
      <c r="AP10" s="14">
        <f t="shared" ref="AP10" si="24">COUNTIF(B10:AF10,"Ая")</f>
        <v>0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0</v>
      </c>
      <c r="AT10" s="14">
        <f t="shared" ref="AT10" si="28">COUNTIF(B10:AF10,"Л")</f>
        <v>1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6"/>
      <c r="O11" s="16"/>
      <c r="P11" s="16"/>
      <c r="Q11" s="16"/>
      <c r="R11" s="16"/>
      <c r="S11" s="28"/>
      <c r="T11" s="26"/>
      <c r="U11" s="16"/>
      <c r="V11" s="16"/>
      <c r="W11" s="13" t="s">
        <v>4</v>
      </c>
      <c r="X11" s="13" t="s">
        <v>34</v>
      </c>
      <c r="Y11" s="16"/>
      <c r="Z11" s="28"/>
      <c r="AA11" s="26"/>
      <c r="AB11" s="16"/>
      <c r="AC11" s="16"/>
      <c r="AD11" s="16"/>
      <c r="AE11" s="16"/>
      <c r="AF11" s="13" t="s">
        <v>15</v>
      </c>
      <c r="AG11" s="14">
        <f t="shared" si="0"/>
        <v>1</v>
      </c>
      <c r="AH11" s="14">
        <f t="shared" si="1"/>
        <v>1</v>
      </c>
      <c r="AI11" s="14">
        <f t="shared" si="2"/>
        <v>0</v>
      </c>
      <c r="AJ11" s="14">
        <f t="shared" si="3"/>
        <v>0</v>
      </c>
      <c r="AK11" s="14">
        <f t="shared" si="4"/>
        <v>0</v>
      </c>
      <c r="AL11" s="14">
        <f t="shared" si="5"/>
        <v>0</v>
      </c>
      <c r="AM11" s="14">
        <f t="shared" si="6"/>
        <v>0</v>
      </c>
      <c r="AN11" s="14">
        <f t="shared" si="7"/>
        <v>0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0</v>
      </c>
      <c r="AT11" s="14">
        <f t="shared" si="13"/>
        <v>1</v>
      </c>
      <c r="AU11" s="14">
        <f t="shared" si="14"/>
        <v>0</v>
      </c>
    </row>
    <row r="12" spans="1:47" s="8" customFormat="1" ht="15.75" x14ac:dyDescent="0.25">
      <c r="A12" s="2" t="s">
        <v>50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6"/>
      <c r="O12" s="16"/>
      <c r="P12" s="16"/>
      <c r="Q12" s="16"/>
      <c r="R12" s="16"/>
      <c r="S12" s="28"/>
      <c r="T12" s="26"/>
      <c r="U12" s="16"/>
      <c r="W12" s="16"/>
      <c r="X12" s="13" t="s">
        <v>8</v>
      </c>
      <c r="Y12" s="13" t="s">
        <v>15</v>
      </c>
      <c r="Z12" s="28"/>
      <c r="AA12" s="26"/>
      <c r="AB12" s="16"/>
      <c r="AC12" s="16"/>
      <c r="AD12" s="16"/>
      <c r="AE12" s="13" t="s">
        <v>16</v>
      </c>
      <c r="AF12" s="16"/>
      <c r="AG12" s="14">
        <f t="shared" ref="AG12" si="30">COUNTIF(B12:AF12,"Р")</f>
        <v>0</v>
      </c>
      <c r="AH12" s="14">
        <f t="shared" ref="AH12" si="31">COUNTIF(B12:AF12,"Ал")</f>
        <v>1</v>
      </c>
      <c r="AI12" s="14">
        <f t="shared" ref="AI12" si="32">COUNTIF(B12:AF12,"М")</f>
        <v>0</v>
      </c>
      <c r="AJ12" s="14">
        <f t="shared" ref="AJ12" si="33">COUNTIF(B12:AF12,"Гм")</f>
        <v>1</v>
      </c>
      <c r="AK12" s="14">
        <f t="shared" ref="AK12" si="34">COUNTIF(B12:AF12,"Ф")</f>
        <v>1</v>
      </c>
      <c r="AL12" s="14">
        <f t="shared" ref="AL12" si="35">COUNTIF(B12:AF12,"Х")</f>
        <v>0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0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6"/>
      <c r="O13" s="16"/>
      <c r="P13" s="16"/>
      <c r="Q13" s="16"/>
      <c r="R13" s="20"/>
      <c r="S13" s="28"/>
      <c r="T13" s="26"/>
      <c r="U13" s="16"/>
      <c r="V13" s="16"/>
      <c r="W13" s="13" t="s">
        <v>8</v>
      </c>
      <c r="X13" s="16"/>
      <c r="Y13" s="13" t="s">
        <v>15</v>
      </c>
      <c r="Z13" s="26"/>
      <c r="AA13" s="26"/>
      <c r="AB13" s="16"/>
      <c r="AC13" s="16"/>
      <c r="AD13" s="16"/>
      <c r="AE13" s="13" t="s">
        <v>16</v>
      </c>
      <c r="AF13" s="20"/>
      <c r="AG13" s="14">
        <f t="shared" si="0"/>
        <v>0</v>
      </c>
      <c r="AH13" s="14">
        <f t="shared" si="1"/>
        <v>1</v>
      </c>
      <c r="AI13" s="14">
        <f t="shared" si="2"/>
        <v>0</v>
      </c>
      <c r="AJ13" s="14">
        <f t="shared" si="3"/>
        <v>1</v>
      </c>
      <c r="AK13" s="14">
        <f t="shared" si="4"/>
        <v>1</v>
      </c>
      <c r="AL13" s="14">
        <f t="shared" si="5"/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6"/>
      <c r="O14" s="20"/>
      <c r="P14" s="16"/>
      <c r="Q14" s="16"/>
      <c r="R14" s="16"/>
      <c r="S14" s="26"/>
      <c r="T14" s="26"/>
      <c r="U14" s="16"/>
      <c r="V14" s="16"/>
      <c r="W14" s="16"/>
      <c r="X14" s="13" t="s">
        <v>16</v>
      </c>
      <c r="Y14" s="16"/>
      <c r="Z14" s="26"/>
      <c r="AA14" s="26"/>
      <c r="AB14" s="16"/>
      <c r="AC14" s="16"/>
      <c r="AD14" s="16"/>
      <c r="AE14" s="16"/>
      <c r="AF14" s="13" t="s">
        <v>15</v>
      </c>
      <c r="AG14" s="14">
        <f t="shared" si="0"/>
        <v>0</v>
      </c>
      <c r="AH14" s="14">
        <f t="shared" si="1"/>
        <v>1</v>
      </c>
      <c r="AI14" s="14">
        <f t="shared" si="2"/>
        <v>0</v>
      </c>
      <c r="AJ14" s="14">
        <f t="shared" si="3"/>
        <v>1</v>
      </c>
      <c r="AK14" s="14">
        <f t="shared" si="4"/>
        <v>0</v>
      </c>
      <c r="AL14" s="14">
        <f t="shared" si="5"/>
        <v>0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6"/>
      <c r="O15" s="16"/>
      <c r="P15" s="16"/>
      <c r="Q15" s="16"/>
      <c r="R15" s="16"/>
      <c r="S15" s="26"/>
      <c r="T15" s="26"/>
      <c r="U15" s="16"/>
      <c r="V15" s="16"/>
      <c r="W15" s="16"/>
      <c r="X15" s="16"/>
      <c r="Y15" s="16"/>
      <c r="Z15" s="26"/>
      <c r="AA15" s="28"/>
      <c r="AB15" s="13" t="s">
        <v>34</v>
      </c>
      <c r="AC15" s="16"/>
      <c r="AD15" s="13" t="s">
        <v>15</v>
      </c>
      <c r="AE15" s="16"/>
      <c r="AF15" s="16"/>
      <c r="AG15" s="14">
        <f t="shared" si="0"/>
        <v>0</v>
      </c>
      <c r="AH15" s="14">
        <f t="shared" si="1"/>
        <v>1</v>
      </c>
      <c r="AI15" s="14">
        <f t="shared" si="2"/>
        <v>0</v>
      </c>
      <c r="AJ15" s="14">
        <f t="shared" si="3"/>
        <v>0</v>
      </c>
      <c r="AK15" s="14">
        <f t="shared" si="4"/>
        <v>0</v>
      </c>
      <c r="AL15" s="14">
        <f t="shared" si="5"/>
        <v>0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30" x14ac:dyDescent="0.25">
      <c r="B17" s="6"/>
      <c r="D17" s="9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30" x14ac:dyDescent="0.25">
      <c r="B19" s="4"/>
      <c r="D19" s="1" t="s">
        <v>1</v>
      </c>
      <c r="O19" s="10"/>
      <c r="Q19" s="1" t="s">
        <v>2</v>
      </c>
      <c r="W19" s="11" t="s">
        <v>4</v>
      </c>
      <c r="X19" s="1" t="s">
        <v>21</v>
      </c>
      <c r="AC19" s="13" t="s">
        <v>7</v>
      </c>
      <c r="AD19" s="1" t="s">
        <v>26</v>
      </c>
    </row>
    <row r="20" spans="2:30" x14ac:dyDescent="0.25">
      <c r="W20" s="11" t="s">
        <v>3</v>
      </c>
      <c r="X20" s="1" t="s">
        <v>20</v>
      </c>
      <c r="AC20" s="13" t="s">
        <v>17</v>
      </c>
      <c r="AD20" s="1" t="s">
        <v>27</v>
      </c>
    </row>
    <row r="21" spans="2:30" x14ac:dyDescent="0.25">
      <c r="O21" s="11" t="s">
        <v>32</v>
      </c>
      <c r="P21" s="9" t="s">
        <v>33</v>
      </c>
      <c r="W21" s="11" t="s">
        <v>15</v>
      </c>
      <c r="X21" s="1" t="s">
        <v>22</v>
      </c>
      <c r="AC21" s="13" t="s">
        <v>10</v>
      </c>
      <c r="AD21" s="1" t="s">
        <v>28</v>
      </c>
    </row>
    <row r="22" spans="2:30" x14ac:dyDescent="0.25">
      <c r="O22" s="12" t="s">
        <v>34</v>
      </c>
      <c r="P22" s="9" t="s">
        <v>35</v>
      </c>
      <c r="W22" s="11" t="s">
        <v>16</v>
      </c>
      <c r="X22" s="1" t="s">
        <v>23</v>
      </c>
      <c r="AC22" s="13" t="s">
        <v>19</v>
      </c>
      <c r="AD22" s="1" t="s">
        <v>29</v>
      </c>
    </row>
    <row r="23" spans="2:30" x14ac:dyDescent="0.25">
      <c r="W23" s="13" t="s">
        <v>8</v>
      </c>
      <c r="X23" s="1" t="s">
        <v>24</v>
      </c>
      <c r="AC23" s="13" t="s">
        <v>18</v>
      </c>
      <c r="AD23" s="1" t="s">
        <v>30</v>
      </c>
    </row>
    <row r="24" spans="2:30" x14ac:dyDescent="0.25">
      <c r="W24" s="13" t="s">
        <v>9</v>
      </c>
      <c r="X24" s="1" t="s">
        <v>25</v>
      </c>
      <c r="AC24" s="13" t="s">
        <v>11</v>
      </c>
      <c r="AD24" s="1" t="s">
        <v>31</v>
      </c>
    </row>
    <row r="25" spans="2:30" x14ac:dyDescent="0.25">
      <c r="W25" s="13" t="s">
        <v>32</v>
      </c>
      <c r="X25" s="39" t="s">
        <v>57</v>
      </c>
      <c r="Y25" s="40"/>
      <c r="Z25" s="41"/>
    </row>
    <row r="26" spans="2:30" x14ac:dyDescent="0.25">
      <c r="W26" s="13" t="s">
        <v>36</v>
      </c>
      <c r="X26" s="1" t="s">
        <v>41</v>
      </c>
    </row>
    <row r="27" spans="2:30" x14ac:dyDescent="0.25">
      <c r="W27" s="13"/>
    </row>
    <row r="28" spans="2:30" x14ac:dyDescent="0.25">
      <c r="W28" s="13"/>
    </row>
    <row r="29" spans="2:30" x14ac:dyDescent="0.25">
      <c r="W29" s="13"/>
    </row>
  </sheetData>
  <mergeCells count="2">
    <mergeCell ref="S1:X1"/>
    <mergeCell ref="X25:Z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workbookViewId="0">
      <pane ySplit="2" topLeftCell="A3" activePane="bottomLeft" state="frozen"/>
      <selection pane="bottomLeft" activeCell="E14" sqref="E14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53</v>
      </c>
      <c r="S1" s="38" t="s">
        <v>54</v>
      </c>
      <c r="T1" s="38"/>
      <c r="U1" s="38"/>
      <c r="V1" s="38"/>
      <c r="W1" s="38"/>
      <c r="X1" s="38"/>
    </row>
    <row r="2" spans="1:47" s="8" customFormat="1" x14ac:dyDescent="0.25">
      <c r="A2" s="2" t="s">
        <v>0</v>
      </c>
      <c r="B2" s="25">
        <v>1</v>
      </c>
      <c r="C2" s="2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25">
        <v>8</v>
      </c>
      <c r="J2" s="2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25">
        <v>15</v>
      </c>
      <c r="Q2" s="2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25">
        <v>22</v>
      </c>
      <c r="X2" s="2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 t="s">
        <v>38</v>
      </c>
      <c r="AE2" s="15" t="s">
        <v>38</v>
      </c>
      <c r="AF2" s="15" t="s">
        <v>38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26"/>
      <c r="C3" s="26"/>
      <c r="D3" s="16"/>
      <c r="E3" s="16"/>
      <c r="F3" s="16"/>
      <c r="G3" s="20"/>
      <c r="H3" s="16"/>
      <c r="I3" s="26"/>
      <c r="J3" s="26"/>
      <c r="K3" s="16"/>
      <c r="L3" s="16"/>
      <c r="M3" s="16"/>
      <c r="N3" s="16"/>
      <c r="O3" s="16"/>
      <c r="P3" s="26"/>
      <c r="Q3" s="26"/>
      <c r="R3" s="16"/>
      <c r="S3" s="16"/>
      <c r="T3" s="16"/>
      <c r="U3" s="16"/>
      <c r="V3" s="16"/>
      <c r="W3" s="26"/>
      <c r="X3" s="26"/>
      <c r="Y3" s="16"/>
      <c r="Z3" s="16"/>
      <c r="AA3" s="16"/>
      <c r="AB3" s="16"/>
      <c r="AC3" s="16"/>
      <c r="AD3" s="16"/>
      <c r="AE3" s="16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26"/>
      <c r="C4" s="26"/>
      <c r="D4" s="16"/>
      <c r="E4" s="16"/>
      <c r="F4" s="16"/>
      <c r="G4" s="16"/>
      <c r="H4" s="16"/>
      <c r="I4" s="26"/>
      <c r="J4" s="26"/>
      <c r="K4" s="16"/>
      <c r="L4" s="16"/>
      <c r="M4" s="16"/>
      <c r="N4" s="13" t="s">
        <v>3</v>
      </c>
      <c r="O4" s="13" t="s">
        <v>4</v>
      </c>
      <c r="P4" s="26"/>
      <c r="Q4" s="26"/>
      <c r="R4" s="16"/>
      <c r="S4" s="16"/>
      <c r="T4" s="16"/>
      <c r="V4" s="16"/>
      <c r="W4" s="26"/>
      <c r="X4" s="26"/>
      <c r="Y4" s="16"/>
      <c r="Z4" s="16"/>
      <c r="AA4" s="16"/>
      <c r="AB4" s="16"/>
      <c r="AC4" s="16"/>
      <c r="AD4" s="16"/>
      <c r="AE4" s="16"/>
      <c r="AF4" s="1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0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26"/>
      <c r="D5" s="16"/>
      <c r="E5" s="16"/>
      <c r="F5" s="16"/>
      <c r="G5" s="16"/>
      <c r="H5" s="16"/>
      <c r="I5" s="26"/>
      <c r="J5" s="26"/>
      <c r="K5" s="16"/>
      <c r="L5" s="16"/>
      <c r="M5" s="16"/>
      <c r="N5" s="13" t="s">
        <v>4</v>
      </c>
      <c r="P5" s="26"/>
      <c r="Q5" s="26"/>
      <c r="R5" s="16"/>
      <c r="S5" s="16"/>
      <c r="T5" s="16"/>
      <c r="U5" s="13" t="s">
        <v>3</v>
      </c>
      <c r="W5" s="28"/>
      <c r="X5" s="26"/>
      <c r="Y5" s="16"/>
      <c r="Z5" s="16"/>
      <c r="AA5" s="16"/>
      <c r="AB5" s="13" t="s">
        <v>4</v>
      </c>
      <c r="AC5" s="16"/>
      <c r="AD5" s="16"/>
      <c r="AE5" s="16"/>
      <c r="AF5" s="16"/>
      <c r="AG5" s="14">
        <f t="shared" si="0"/>
        <v>2</v>
      </c>
      <c r="AH5" s="14">
        <f t="shared" si="1"/>
        <v>0</v>
      </c>
      <c r="AI5" s="14">
        <f t="shared" si="2"/>
        <v>1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26"/>
      <c r="C6" s="26"/>
      <c r="D6" s="16"/>
      <c r="E6" s="16"/>
      <c r="F6" s="16"/>
      <c r="G6" s="16"/>
      <c r="H6" s="16"/>
      <c r="I6" s="26"/>
      <c r="J6" s="26"/>
      <c r="K6" s="16"/>
      <c r="L6" s="16"/>
      <c r="M6" s="16"/>
      <c r="N6" s="16"/>
      <c r="O6" s="13" t="s">
        <v>4</v>
      </c>
      <c r="P6" s="26"/>
      <c r="Q6" s="26"/>
      <c r="R6" s="16"/>
      <c r="S6" s="16"/>
      <c r="T6" s="16"/>
      <c r="U6" s="13" t="s">
        <v>4</v>
      </c>
      <c r="V6" s="13" t="s">
        <v>3</v>
      </c>
      <c r="W6" s="26"/>
      <c r="X6" s="26"/>
      <c r="Y6" s="16"/>
      <c r="Z6" s="16"/>
      <c r="AA6" s="16"/>
      <c r="AB6" s="16"/>
      <c r="AC6" s="16"/>
      <c r="AD6" s="16"/>
      <c r="AE6" s="16"/>
      <c r="AF6" s="16"/>
      <c r="AG6" s="14">
        <f t="shared" si="0"/>
        <v>2</v>
      </c>
      <c r="AH6" s="14">
        <f t="shared" si="1"/>
        <v>0</v>
      </c>
      <c r="AI6" s="14">
        <f t="shared" si="2"/>
        <v>1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26"/>
      <c r="C7" s="26"/>
      <c r="D7" s="13" t="s">
        <v>17</v>
      </c>
      <c r="E7" s="16"/>
      <c r="F7" s="16"/>
      <c r="G7" s="16"/>
      <c r="H7" s="16"/>
      <c r="I7" s="28"/>
      <c r="J7" s="28"/>
      <c r="K7" s="16"/>
      <c r="L7" s="13" t="s">
        <v>4</v>
      </c>
      <c r="M7" s="16"/>
      <c r="N7" s="16"/>
      <c r="O7" s="16"/>
      <c r="P7" s="26"/>
      <c r="Q7" s="26"/>
      <c r="R7" s="16"/>
      <c r="S7" s="16"/>
      <c r="T7" s="13" t="s">
        <v>3</v>
      </c>
      <c r="U7" s="16"/>
      <c r="V7" s="16"/>
      <c r="W7" s="26"/>
      <c r="X7" s="26"/>
      <c r="Y7" s="16"/>
      <c r="Z7" s="16"/>
      <c r="AA7" s="16"/>
      <c r="AB7" s="16"/>
      <c r="AC7" s="16"/>
      <c r="AD7" s="16"/>
      <c r="AE7" s="16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1</v>
      </c>
      <c r="AO7" s="14">
        <f t="shared" si="8"/>
        <v>0</v>
      </c>
      <c r="AP7" s="14">
        <f t="shared" si="9"/>
        <v>0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26"/>
      <c r="C8" s="26"/>
      <c r="D8" s="16"/>
      <c r="E8" s="16"/>
      <c r="F8" s="16"/>
      <c r="G8" s="16"/>
      <c r="H8" s="20"/>
      <c r="I8" s="26"/>
      <c r="J8" s="26"/>
      <c r="K8" s="16"/>
      <c r="L8" s="16"/>
      <c r="M8" s="16"/>
      <c r="N8" s="16"/>
      <c r="O8" s="16"/>
      <c r="P8" s="26"/>
      <c r="Q8" s="26"/>
      <c r="R8" s="13" t="s">
        <v>17</v>
      </c>
      <c r="S8" s="16"/>
      <c r="T8" s="16"/>
      <c r="U8" s="16"/>
      <c r="V8" s="16"/>
      <c r="W8" s="26"/>
      <c r="X8" s="26"/>
      <c r="Y8" s="16"/>
      <c r="Z8" s="16"/>
      <c r="AA8" s="16"/>
      <c r="AB8" s="16"/>
      <c r="AC8" s="16"/>
      <c r="AD8" s="16"/>
      <c r="AE8" s="16"/>
      <c r="AF8" s="16"/>
      <c r="AG8" s="14">
        <f t="shared" si="0"/>
        <v>0</v>
      </c>
      <c r="AH8" s="14">
        <f t="shared" si="1"/>
        <v>0</v>
      </c>
      <c r="AI8" s="14">
        <f t="shared" si="2"/>
        <v>0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1</v>
      </c>
      <c r="AO8" s="14">
        <f t="shared" si="8"/>
        <v>0</v>
      </c>
      <c r="AP8" s="14">
        <f t="shared" si="9"/>
        <v>0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26"/>
      <c r="C9" s="26"/>
      <c r="D9" s="16"/>
      <c r="E9" s="16"/>
      <c r="F9" s="16"/>
      <c r="G9" s="16"/>
      <c r="H9" s="20"/>
      <c r="I9" s="26"/>
      <c r="J9" s="26"/>
      <c r="K9" s="13" t="s">
        <v>32</v>
      </c>
      <c r="L9" s="16"/>
      <c r="M9" s="13" t="s">
        <v>8</v>
      </c>
      <c r="N9" s="16"/>
      <c r="O9" s="16"/>
      <c r="P9" s="26"/>
      <c r="Q9" s="26"/>
      <c r="R9" s="16"/>
      <c r="S9" s="16"/>
      <c r="T9" s="16"/>
      <c r="U9" s="13" t="s">
        <v>17</v>
      </c>
      <c r="V9" s="13" t="s">
        <v>16</v>
      </c>
      <c r="W9" s="26"/>
      <c r="X9" s="26"/>
      <c r="Y9" s="16"/>
      <c r="Z9" s="13" t="s">
        <v>4</v>
      </c>
      <c r="AA9" s="16"/>
      <c r="AB9" s="16"/>
      <c r="AC9" s="20"/>
      <c r="AD9" s="16"/>
      <c r="AE9" s="16"/>
      <c r="AF9" s="16"/>
      <c r="AG9" s="14">
        <f t="shared" si="0"/>
        <v>1</v>
      </c>
      <c r="AH9" s="14">
        <f t="shared" si="1"/>
        <v>0</v>
      </c>
      <c r="AI9" s="14">
        <f t="shared" si="2"/>
        <v>0</v>
      </c>
      <c r="AJ9" s="14">
        <f t="shared" si="3"/>
        <v>1</v>
      </c>
      <c r="AK9" s="14">
        <f t="shared" si="4"/>
        <v>1</v>
      </c>
      <c r="AL9" s="14">
        <f t="shared" si="5"/>
        <v>0</v>
      </c>
      <c r="AM9" s="14">
        <f t="shared" si="6"/>
        <v>0</v>
      </c>
      <c r="AN9" s="14">
        <f t="shared" si="7"/>
        <v>1</v>
      </c>
      <c r="AO9" s="14">
        <f t="shared" si="8"/>
        <v>0</v>
      </c>
      <c r="AP9" s="14">
        <f t="shared" si="9"/>
        <v>0</v>
      </c>
      <c r="AQ9" s="14">
        <f t="shared" si="10"/>
        <v>0</v>
      </c>
      <c r="AR9" s="14">
        <f t="shared" si="11"/>
        <v>0</v>
      </c>
      <c r="AS9" s="14">
        <f t="shared" si="12"/>
        <v>1</v>
      </c>
      <c r="AT9" s="14">
        <f t="shared" si="13"/>
        <v>0</v>
      </c>
      <c r="AU9" s="14">
        <f t="shared" si="14"/>
        <v>0</v>
      </c>
    </row>
    <row r="10" spans="1:47" s="8" customFormat="1" ht="15.75" x14ac:dyDescent="0.25">
      <c r="A10" s="2" t="s">
        <v>48</v>
      </c>
      <c r="B10" s="26"/>
      <c r="C10" s="26"/>
      <c r="D10" s="13" t="s">
        <v>17</v>
      </c>
      <c r="E10" s="16"/>
      <c r="F10" s="13" t="s">
        <v>9</v>
      </c>
      <c r="G10" s="13" t="s">
        <v>4</v>
      </c>
      <c r="H10" s="21"/>
      <c r="I10" s="26"/>
      <c r="J10" s="26"/>
      <c r="K10" s="16"/>
      <c r="L10" s="16"/>
      <c r="M10" s="16"/>
      <c r="N10" s="16"/>
      <c r="O10" s="16"/>
      <c r="P10" s="26"/>
      <c r="Q10" s="26"/>
      <c r="R10" s="16"/>
      <c r="S10" s="16"/>
      <c r="T10" s="16"/>
      <c r="U10" s="16"/>
      <c r="V10" s="16"/>
      <c r="W10" s="26"/>
      <c r="X10" s="26"/>
      <c r="Y10" s="16"/>
      <c r="Z10" s="16"/>
      <c r="AA10" s="16"/>
      <c r="AB10" s="16"/>
      <c r="AC10" s="11" t="s">
        <v>15</v>
      </c>
      <c r="AD10" s="16"/>
      <c r="AE10" s="16"/>
      <c r="AF10" s="16"/>
      <c r="AG10" s="14">
        <f t="shared" ref="AG10" si="15">COUNTIF(B10:AF10,"Р")</f>
        <v>1</v>
      </c>
      <c r="AH10" s="14">
        <f t="shared" ref="AH10" si="16">COUNTIF(B10:AF10,"Ал")</f>
        <v>1</v>
      </c>
      <c r="AI10" s="14">
        <f t="shared" ref="AI10" si="17">COUNTIF(B10:AF10,"М")</f>
        <v>0</v>
      </c>
      <c r="AJ10" s="14">
        <f t="shared" ref="AJ10" si="18">COUNTIF(B10:AF10,"Гм")</f>
        <v>0</v>
      </c>
      <c r="AK10" s="14">
        <f t="shared" ref="AK10" si="19">COUNTIF(B10:AF10,"Ф")</f>
        <v>0</v>
      </c>
      <c r="AL10" s="14">
        <f t="shared" ref="AL10" si="20">COUNTIF(B10:AF10,"Х")</f>
        <v>1</v>
      </c>
      <c r="AM10" s="14">
        <f t="shared" ref="AM10" si="21">COUNTIF(B10:AF10,"Б")</f>
        <v>0</v>
      </c>
      <c r="AN10" s="14">
        <f t="shared" ref="AN10" si="22">COUNTIF(B10:AF10,"Гг")</f>
        <v>1</v>
      </c>
      <c r="AO10" s="14">
        <f t="shared" ref="AO10" si="23">COUNTIF(B10:AF10,"Ом")</f>
        <v>0</v>
      </c>
      <c r="AP10" s="14">
        <f t="shared" ref="AP10" si="24">COUNTIF(B10:AF10,"Ая")</f>
        <v>0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0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26"/>
      <c r="C11" s="26"/>
      <c r="D11" s="16"/>
      <c r="E11" s="16"/>
      <c r="F11" s="13" t="s">
        <v>17</v>
      </c>
      <c r="G11" s="13" t="s">
        <v>9</v>
      </c>
      <c r="H11" s="21"/>
      <c r="I11" s="26"/>
      <c r="J11" s="28"/>
      <c r="K11" s="16"/>
      <c r="L11" s="16"/>
      <c r="M11" s="16"/>
      <c r="N11" s="16"/>
      <c r="O11" s="16"/>
      <c r="P11" s="26"/>
      <c r="Q11" s="26"/>
      <c r="R11" s="16"/>
      <c r="S11" s="16"/>
      <c r="T11" s="16"/>
      <c r="U11" s="16"/>
      <c r="V11" s="16"/>
      <c r="W11" s="26"/>
      <c r="X11" s="26"/>
      <c r="Y11" s="16"/>
      <c r="Z11" s="16"/>
      <c r="AA11" s="16"/>
      <c r="AB11" s="20"/>
      <c r="AC11" s="11" t="s">
        <v>15</v>
      </c>
      <c r="AD11" s="16"/>
      <c r="AE11" s="16"/>
      <c r="AF11" s="16"/>
      <c r="AG11" s="14">
        <f t="shared" si="0"/>
        <v>0</v>
      </c>
      <c r="AH11" s="14">
        <f t="shared" si="1"/>
        <v>1</v>
      </c>
      <c r="AI11" s="14">
        <f t="shared" si="2"/>
        <v>0</v>
      </c>
      <c r="AJ11" s="14">
        <f t="shared" si="3"/>
        <v>0</v>
      </c>
      <c r="AK11" s="14">
        <f t="shared" si="4"/>
        <v>0</v>
      </c>
      <c r="AL11" s="14">
        <f t="shared" si="5"/>
        <v>1</v>
      </c>
      <c r="AM11" s="14">
        <f t="shared" si="6"/>
        <v>0</v>
      </c>
      <c r="AN11" s="14">
        <f t="shared" si="7"/>
        <v>1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0</v>
      </c>
      <c r="AT11" s="14">
        <f t="shared" si="13"/>
        <v>0</v>
      </c>
      <c r="AU11" s="14">
        <f t="shared" si="14"/>
        <v>0</v>
      </c>
    </row>
    <row r="12" spans="1:47" s="8" customFormat="1" ht="15.75" x14ac:dyDescent="0.25">
      <c r="A12" s="2" t="s">
        <v>50</v>
      </c>
      <c r="B12" s="26"/>
      <c r="C12" s="26"/>
      <c r="D12" s="16"/>
      <c r="E12" s="16"/>
      <c r="F12" s="16"/>
      <c r="G12" s="13" t="s">
        <v>4</v>
      </c>
      <c r="H12" s="21"/>
      <c r="I12" s="26"/>
      <c r="J12" s="28"/>
      <c r="K12" s="16"/>
      <c r="L12" s="16"/>
      <c r="M12" s="16"/>
      <c r="N12" s="16"/>
      <c r="O12" s="16"/>
      <c r="P12" s="26"/>
      <c r="Q12" s="26"/>
      <c r="R12" s="16"/>
      <c r="S12" s="16"/>
      <c r="T12" s="16"/>
      <c r="U12" s="16"/>
      <c r="V12" s="16"/>
      <c r="W12" s="26"/>
      <c r="X12" s="26"/>
      <c r="Y12" s="16"/>
      <c r="Z12" s="16"/>
      <c r="AA12" s="16"/>
      <c r="AB12" s="20"/>
      <c r="AC12" s="16"/>
      <c r="AD12" s="16"/>
      <c r="AE12" s="16"/>
      <c r="AF12" s="16"/>
      <c r="AG12" s="14">
        <f t="shared" ref="AG12" si="30">COUNTIF(B12:AF12,"Р")</f>
        <v>1</v>
      </c>
      <c r="AH12" s="14">
        <f t="shared" ref="AH12" si="31">COUNTIF(B12:AF12,"Ал")</f>
        <v>0</v>
      </c>
      <c r="AI12" s="14">
        <f t="shared" ref="AI12" si="32">COUNTIF(B12:AF12,"М")</f>
        <v>0</v>
      </c>
      <c r="AJ12" s="14">
        <f t="shared" ref="AJ12" si="33">COUNTIF(B12:AF12,"Гм")</f>
        <v>0</v>
      </c>
      <c r="AK12" s="14">
        <f t="shared" ref="AK12" si="34">COUNTIF(B12:AF12,"Ф")</f>
        <v>0</v>
      </c>
      <c r="AL12" s="14">
        <f t="shared" ref="AL12" si="35">COUNTIF(B12:AF12,"Х")</f>
        <v>0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0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26"/>
      <c r="C13" s="26"/>
      <c r="D13" s="16"/>
      <c r="E13" s="16"/>
      <c r="F13" s="13" t="s">
        <v>4</v>
      </c>
      <c r="G13" s="20"/>
      <c r="H13" s="16"/>
      <c r="I13" s="26"/>
      <c r="J13" s="26"/>
      <c r="K13" s="16"/>
      <c r="L13" s="16"/>
      <c r="M13" s="16"/>
      <c r="N13" s="16"/>
      <c r="O13" s="16"/>
      <c r="P13" s="26"/>
      <c r="Q13" s="26"/>
      <c r="R13" s="16"/>
      <c r="S13" s="16"/>
      <c r="T13" s="16"/>
      <c r="U13" s="16"/>
      <c r="V13" s="16"/>
      <c r="W13" s="26"/>
      <c r="X13" s="26"/>
      <c r="Y13" s="16"/>
      <c r="Z13" s="16"/>
      <c r="AA13" s="16"/>
      <c r="AB13" s="16"/>
      <c r="AC13" s="16"/>
      <c r="AD13" s="16"/>
      <c r="AE13" s="16"/>
      <c r="AF13" s="16"/>
      <c r="AG13" s="14">
        <f t="shared" si="0"/>
        <v>1</v>
      </c>
      <c r="AH13" s="14">
        <f t="shared" si="1"/>
        <v>0</v>
      </c>
      <c r="AI13" s="14">
        <f t="shared" si="2"/>
        <v>0</v>
      </c>
      <c r="AJ13" s="14">
        <f t="shared" si="3"/>
        <v>0</v>
      </c>
      <c r="AK13" s="14">
        <f t="shared" si="4"/>
        <v>0</v>
      </c>
      <c r="AL13" s="14">
        <f t="shared" si="5"/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26"/>
      <c r="C14" s="26"/>
      <c r="D14" s="16"/>
      <c r="E14" s="13" t="s">
        <v>4</v>
      </c>
      <c r="F14" s="16"/>
      <c r="G14" s="16"/>
      <c r="H14" s="16"/>
      <c r="I14" s="28"/>
      <c r="J14" s="26"/>
      <c r="K14" s="16"/>
      <c r="L14" s="16"/>
      <c r="M14" s="16"/>
      <c r="N14" s="13" t="s">
        <v>16</v>
      </c>
      <c r="O14" s="16"/>
      <c r="P14" s="26"/>
      <c r="Q14" s="26"/>
      <c r="R14" s="16"/>
      <c r="S14" s="16"/>
      <c r="T14" s="16"/>
      <c r="U14" s="20" t="s">
        <v>38</v>
      </c>
      <c r="V14" s="16"/>
      <c r="W14" s="26"/>
      <c r="X14" s="26"/>
      <c r="Y14" s="20"/>
      <c r="Z14" s="20"/>
      <c r="AA14" s="16"/>
      <c r="AB14" s="16"/>
      <c r="AC14" s="16"/>
      <c r="AD14" s="16"/>
      <c r="AE14" s="16"/>
      <c r="AF14" s="16"/>
      <c r="AG14" s="14">
        <f t="shared" si="0"/>
        <v>1</v>
      </c>
      <c r="AH14" s="14">
        <f t="shared" si="1"/>
        <v>0</v>
      </c>
      <c r="AI14" s="14">
        <f t="shared" si="2"/>
        <v>0</v>
      </c>
      <c r="AJ14" s="14">
        <f t="shared" si="3"/>
        <v>1</v>
      </c>
      <c r="AK14" s="14">
        <f t="shared" si="4"/>
        <v>0</v>
      </c>
      <c r="AL14" s="14">
        <f t="shared" si="5"/>
        <v>0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26"/>
      <c r="C15" s="26"/>
      <c r="D15" s="16"/>
      <c r="E15" s="16"/>
      <c r="F15" s="16"/>
      <c r="G15" s="16"/>
      <c r="H15" s="16"/>
      <c r="I15" s="26"/>
      <c r="J15" s="26"/>
      <c r="K15" s="16"/>
      <c r="L15" s="16"/>
      <c r="M15" s="16"/>
      <c r="N15" s="16"/>
      <c r="O15" s="16"/>
      <c r="P15" s="26"/>
      <c r="Q15" s="26"/>
      <c r="R15" s="16"/>
      <c r="S15" s="13" t="s">
        <v>4</v>
      </c>
      <c r="T15" s="16"/>
      <c r="U15" s="16"/>
      <c r="V15" s="16"/>
      <c r="W15" s="26"/>
      <c r="X15" s="26"/>
      <c r="Y15" s="11" t="s">
        <v>34</v>
      </c>
      <c r="Z15" s="16"/>
      <c r="AA15" s="16"/>
      <c r="AB15" s="16"/>
      <c r="AC15" s="13" t="s">
        <v>8</v>
      </c>
      <c r="AD15" s="16"/>
      <c r="AE15" s="16"/>
      <c r="AF15" s="16"/>
      <c r="AG15" s="14">
        <f t="shared" si="0"/>
        <v>1</v>
      </c>
      <c r="AH15" s="14">
        <f t="shared" si="1"/>
        <v>0</v>
      </c>
      <c r="AI15" s="14">
        <f t="shared" si="2"/>
        <v>0</v>
      </c>
      <c r="AJ15" s="14">
        <f t="shared" si="3"/>
        <v>0</v>
      </c>
      <c r="AK15" s="14">
        <f t="shared" si="4"/>
        <v>1</v>
      </c>
      <c r="AL15" s="14">
        <f t="shared" si="5"/>
        <v>0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29" x14ac:dyDescent="0.25">
      <c r="B17" s="6"/>
      <c r="D17" s="9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29" x14ac:dyDescent="0.25">
      <c r="B19" s="4"/>
      <c r="D19" s="1" t="s">
        <v>1</v>
      </c>
      <c r="O19" s="10"/>
      <c r="Q19" s="1" t="s">
        <v>2</v>
      </c>
      <c r="V19" s="11" t="s">
        <v>4</v>
      </c>
      <c r="W19" s="1" t="s">
        <v>21</v>
      </c>
      <c r="AB19" s="13" t="s">
        <v>7</v>
      </c>
      <c r="AC19" s="1" t="s">
        <v>26</v>
      </c>
    </row>
    <row r="20" spans="2:29" x14ac:dyDescent="0.25">
      <c r="V20" s="11" t="s">
        <v>3</v>
      </c>
      <c r="W20" s="1" t="s">
        <v>20</v>
      </c>
      <c r="AB20" s="13" t="s">
        <v>17</v>
      </c>
      <c r="AC20" s="1" t="s">
        <v>27</v>
      </c>
    </row>
    <row r="21" spans="2:29" x14ac:dyDescent="0.25">
      <c r="O21" s="11" t="s">
        <v>32</v>
      </c>
      <c r="P21" s="9" t="s">
        <v>33</v>
      </c>
      <c r="V21" s="11" t="s">
        <v>15</v>
      </c>
      <c r="W21" s="1" t="s">
        <v>22</v>
      </c>
      <c r="AB21" s="13" t="s">
        <v>10</v>
      </c>
      <c r="AC21" s="1" t="s">
        <v>28</v>
      </c>
    </row>
    <row r="22" spans="2:29" x14ac:dyDescent="0.25">
      <c r="O22" s="12" t="s">
        <v>34</v>
      </c>
      <c r="P22" s="9" t="s">
        <v>35</v>
      </c>
      <c r="V22" s="11" t="s">
        <v>16</v>
      </c>
      <c r="W22" s="1" t="s">
        <v>23</v>
      </c>
      <c r="AB22" s="13" t="s">
        <v>19</v>
      </c>
      <c r="AC22" s="1" t="s">
        <v>29</v>
      </c>
    </row>
    <row r="23" spans="2:29" x14ac:dyDescent="0.25">
      <c r="V23" s="13" t="s">
        <v>8</v>
      </c>
      <c r="W23" s="1" t="s">
        <v>24</v>
      </c>
      <c r="AB23" s="13" t="s">
        <v>18</v>
      </c>
      <c r="AC23" s="1" t="s">
        <v>30</v>
      </c>
    </row>
    <row r="24" spans="2:29" x14ac:dyDescent="0.25">
      <c r="V24" s="13" t="s">
        <v>9</v>
      </c>
      <c r="W24" s="1" t="s">
        <v>25</v>
      </c>
      <c r="AB24" s="13" t="s">
        <v>11</v>
      </c>
      <c r="AC24" s="1" t="s">
        <v>31</v>
      </c>
    </row>
    <row r="25" spans="2:29" x14ac:dyDescent="0.25">
      <c r="V25" s="13" t="s">
        <v>32</v>
      </c>
      <c r="W25" s="39" t="s">
        <v>57</v>
      </c>
      <c r="X25" s="40"/>
      <c r="Y25" s="41"/>
    </row>
    <row r="27" spans="2:29" x14ac:dyDescent="0.25">
      <c r="V27" s="13" t="s">
        <v>36</v>
      </c>
      <c r="W27" s="1" t="s">
        <v>41</v>
      </c>
    </row>
    <row r="28" spans="2:29" x14ac:dyDescent="0.25">
      <c r="V28" s="13"/>
    </row>
    <row r="29" spans="2:29" x14ac:dyDescent="0.25">
      <c r="V29" s="13"/>
    </row>
    <row r="30" spans="2:29" x14ac:dyDescent="0.25">
      <c r="V30" s="13"/>
    </row>
  </sheetData>
  <mergeCells count="2">
    <mergeCell ref="S1:X1"/>
    <mergeCell ref="W25:Y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zoomScale="96" zoomScaleNormal="96" workbookViewId="0">
      <pane ySplit="2" topLeftCell="A3" activePane="bottomLeft" state="frozen"/>
      <selection pane="bottomLeft" activeCell="AA14" sqref="AA14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43</v>
      </c>
      <c r="S1" s="18" t="s">
        <v>55</v>
      </c>
      <c r="T1" s="18"/>
      <c r="U1" s="18"/>
      <c r="V1" s="18"/>
      <c r="W1" s="18"/>
      <c r="X1" s="18"/>
    </row>
    <row r="2" spans="1:47" s="8" customFormat="1" x14ac:dyDescent="0.25">
      <c r="A2" s="2" t="s">
        <v>0</v>
      </c>
      <c r="B2" s="25">
        <v>1</v>
      </c>
      <c r="C2" s="25">
        <v>2</v>
      </c>
      <c r="D2" s="15">
        <v>3</v>
      </c>
      <c r="E2" s="15">
        <v>4</v>
      </c>
      <c r="F2" s="35">
        <v>5</v>
      </c>
      <c r="G2" s="15">
        <v>6</v>
      </c>
      <c r="H2" s="15">
        <v>7</v>
      </c>
      <c r="I2" s="25">
        <v>8</v>
      </c>
      <c r="J2" s="2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25">
        <v>15</v>
      </c>
      <c r="Q2" s="2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25">
        <v>22</v>
      </c>
      <c r="X2" s="2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25">
        <v>29</v>
      </c>
      <c r="AE2" s="25">
        <v>30</v>
      </c>
      <c r="AF2" s="15">
        <v>31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26"/>
      <c r="C3" s="26"/>
      <c r="D3" s="20"/>
      <c r="E3" s="16"/>
      <c r="F3" s="33"/>
      <c r="G3" s="16"/>
      <c r="H3" s="16"/>
      <c r="I3" s="26"/>
      <c r="J3" s="26"/>
      <c r="K3" s="20"/>
      <c r="L3" s="16"/>
      <c r="M3" s="16"/>
      <c r="N3" s="16"/>
      <c r="O3" s="16"/>
      <c r="P3" s="26"/>
      <c r="Q3" s="26"/>
      <c r="R3" s="16"/>
      <c r="S3" s="16"/>
      <c r="T3" s="16"/>
      <c r="U3" s="16"/>
      <c r="V3" s="20"/>
      <c r="W3" s="26"/>
      <c r="X3" s="26"/>
      <c r="Y3" s="16"/>
      <c r="Z3" s="16"/>
      <c r="AA3" s="16"/>
      <c r="AB3" s="16"/>
      <c r="AC3" s="16"/>
      <c r="AD3" s="26"/>
      <c r="AE3" s="26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26"/>
      <c r="C4" s="26"/>
      <c r="D4" s="16"/>
      <c r="E4" s="16"/>
      <c r="F4" s="33"/>
      <c r="G4" s="16"/>
      <c r="H4" s="16"/>
      <c r="I4" s="26"/>
      <c r="J4" s="26"/>
      <c r="K4" s="16"/>
      <c r="L4" s="16"/>
      <c r="M4" s="16"/>
      <c r="N4" s="13" t="s">
        <v>19</v>
      </c>
      <c r="O4" s="13" t="s">
        <v>4</v>
      </c>
      <c r="P4" s="26"/>
      <c r="Q4" s="26"/>
      <c r="R4" s="16"/>
      <c r="S4" s="16"/>
      <c r="T4" s="11" t="s">
        <v>3</v>
      </c>
      <c r="U4" s="16"/>
      <c r="V4" s="16"/>
      <c r="W4" s="26"/>
      <c r="X4" s="26"/>
      <c r="Y4" s="16"/>
      <c r="Z4" s="16"/>
      <c r="AA4" s="16"/>
      <c r="AB4" s="16"/>
      <c r="AC4" s="16"/>
      <c r="AD4" s="26"/>
      <c r="AE4" s="26"/>
      <c r="AF4" s="1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1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26"/>
      <c r="D5" s="16"/>
      <c r="E5" s="16"/>
      <c r="F5" s="33"/>
      <c r="G5" s="16"/>
      <c r="H5" s="16"/>
      <c r="I5" s="26"/>
      <c r="J5" s="26"/>
      <c r="K5" s="16"/>
      <c r="L5" s="16"/>
      <c r="M5" s="16"/>
      <c r="N5" s="13" t="s">
        <v>19</v>
      </c>
      <c r="O5" s="13" t="s">
        <v>4</v>
      </c>
      <c r="P5" s="26"/>
      <c r="Q5" s="26"/>
      <c r="R5" s="16"/>
      <c r="S5" s="16"/>
      <c r="T5" s="16"/>
      <c r="U5" s="13" t="s">
        <v>4</v>
      </c>
      <c r="V5" s="11" t="s">
        <v>3</v>
      </c>
      <c r="W5" s="26"/>
      <c r="X5" s="26"/>
      <c r="Y5" s="16"/>
      <c r="Z5" s="16"/>
      <c r="AA5" s="16"/>
      <c r="AB5" s="16"/>
      <c r="AC5" s="16"/>
      <c r="AD5" s="26"/>
      <c r="AE5" s="26"/>
      <c r="AF5" s="16"/>
      <c r="AG5" s="14">
        <f t="shared" si="0"/>
        <v>2</v>
      </c>
      <c r="AH5" s="14">
        <f t="shared" si="1"/>
        <v>0</v>
      </c>
      <c r="AI5" s="14">
        <f t="shared" si="2"/>
        <v>1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1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28"/>
      <c r="C6" s="28"/>
      <c r="D6" s="16"/>
      <c r="E6" s="16"/>
      <c r="F6" s="33"/>
      <c r="G6" s="16"/>
      <c r="H6" s="13" t="s">
        <v>4</v>
      </c>
      <c r="I6" s="26"/>
      <c r="J6" s="26"/>
      <c r="K6" s="16"/>
      <c r="L6" s="16"/>
      <c r="M6" s="13" t="s">
        <v>4</v>
      </c>
      <c r="N6" s="11" t="s">
        <v>3</v>
      </c>
      <c r="O6" s="16"/>
      <c r="P6" s="26"/>
      <c r="Q6" s="26"/>
      <c r="R6" s="11" t="s">
        <v>3</v>
      </c>
      <c r="S6" s="16"/>
      <c r="T6" s="13" t="s">
        <v>4</v>
      </c>
      <c r="U6" s="16"/>
      <c r="V6" s="16"/>
      <c r="W6" s="28"/>
      <c r="X6" s="26"/>
      <c r="Y6" s="16"/>
      <c r="Z6" s="16"/>
      <c r="AA6" s="16"/>
      <c r="AB6" s="16"/>
      <c r="AC6" s="16"/>
      <c r="AD6" s="26"/>
      <c r="AE6" s="26"/>
      <c r="AF6" s="16"/>
      <c r="AG6" s="14">
        <f t="shared" si="0"/>
        <v>3</v>
      </c>
      <c r="AH6" s="14">
        <f t="shared" si="1"/>
        <v>0</v>
      </c>
      <c r="AI6" s="14">
        <f t="shared" si="2"/>
        <v>2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26"/>
      <c r="C7" s="26"/>
      <c r="D7" s="16"/>
      <c r="E7" s="16"/>
      <c r="F7" s="33"/>
      <c r="G7" s="16"/>
      <c r="H7" s="16"/>
      <c r="I7" s="26"/>
      <c r="J7" s="26"/>
      <c r="K7" s="13" t="s">
        <v>17</v>
      </c>
      <c r="L7" s="16"/>
      <c r="M7" s="13" t="s">
        <v>19</v>
      </c>
      <c r="N7" s="16"/>
      <c r="O7" s="20"/>
      <c r="P7" s="26"/>
      <c r="Q7" s="26"/>
      <c r="R7" s="20"/>
      <c r="S7" s="20"/>
      <c r="T7" s="16"/>
      <c r="U7" s="16"/>
      <c r="V7" s="16"/>
      <c r="W7" s="26"/>
      <c r="X7" s="26"/>
      <c r="Y7" s="13" t="s">
        <v>4</v>
      </c>
      <c r="Z7" s="16"/>
      <c r="AA7" s="11" t="s">
        <v>3</v>
      </c>
      <c r="AB7" s="16"/>
      <c r="AC7" s="16"/>
      <c r="AD7" s="26"/>
      <c r="AE7" s="26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1</v>
      </c>
      <c r="AO7" s="14">
        <f t="shared" si="8"/>
        <v>0</v>
      </c>
      <c r="AP7" s="14">
        <f t="shared" si="9"/>
        <v>1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28"/>
      <c r="C8" s="26"/>
      <c r="D8" s="16"/>
      <c r="E8" s="16"/>
      <c r="F8" s="33"/>
      <c r="G8" s="16"/>
      <c r="H8" s="16"/>
      <c r="I8" s="26"/>
      <c r="J8" s="26"/>
      <c r="K8" s="16"/>
      <c r="L8" s="16"/>
      <c r="M8" s="13" t="s">
        <v>19</v>
      </c>
      <c r="N8" s="16"/>
      <c r="O8" s="20"/>
      <c r="P8" s="28"/>
      <c r="Q8" s="28"/>
      <c r="R8" s="16"/>
      <c r="S8" s="16"/>
      <c r="T8" s="16"/>
      <c r="U8" s="16"/>
      <c r="V8" s="16"/>
      <c r="W8" s="26"/>
      <c r="X8" s="26"/>
      <c r="Y8" s="16"/>
      <c r="Z8" s="16"/>
      <c r="AA8" s="16"/>
      <c r="AB8" s="16"/>
      <c r="AC8" s="16"/>
      <c r="AD8" s="26"/>
      <c r="AE8" s="26"/>
      <c r="AF8" s="16"/>
      <c r="AG8" s="14">
        <f t="shared" si="0"/>
        <v>0</v>
      </c>
      <c r="AH8" s="14">
        <f t="shared" si="1"/>
        <v>0</v>
      </c>
      <c r="AI8" s="14">
        <f t="shared" si="2"/>
        <v>0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0</v>
      </c>
      <c r="AO8" s="14">
        <f t="shared" si="8"/>
        <v>0</v>
      </c>
      <c r="AP8" s="14">
        <f t="shared" si="9"/>
        <v>1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26"/>
      <c r="C9" s="26"/>
      <c r="D9" s="16"/>
      <c r="E9" s="16"/>
      <c r="F9" s="33"/>
      <c r="G9" s="16"/>
      <c r="H9" s="16"/>
      <c r="I9" s="26"/>
      <c r="J9" s="26"/>
      <c r="K9" s="16"/>
      <c r="L9" s="16"/>
      <c r="M9" s="16"/>
      <c r="N9" s="16"/>
      <c r="O9" s="13" t="s">
        <v>19</v>
      </c>
      <c r="P9" s="28"/>
      <c r="Q9" s="26"/>
      <c r="R9" s="24" t="s">
        <v>15</v>
      </c>
      <c r="S9" s="16"/>
      <c r="T9" s="16"/>
      <c r="U9" s="20"/>
      <c r="V9" s="16"/>
      <c r="W9" s="28"/>
      <c r="X9" s="26"/>
      <c r="Y9" s="16"/>
      <c r="Z9" s="16"/>
      <c r="AA9" s="16"/>
      <c r="AB9" s="16"/>
      <c r="AC9" s="16"/>
      <c r="AD9" s="26"/>
      <c r="AE9" s="26"/>
      <c r="AF9" s="16"/>
      <c r="AG9" s="14">
        <f t="shared" si="0"/>
        <v>0</v>
      </c>
      <c r="AH9" s="14">
        <f t="shared" si="1"/>
        <v>1</v>
      </c>
      <c r="AI9" s="14">
        <f t="shared" si="2"/>
        <v>0</v>
      </c>
      <c r="AJ9" s="14">
        <f t="shared" si="3"/>
        <v>0</v>
      </c>
      <c r="AK9" s="14">
        <f t="shared" si="4"/>
        <v>0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1</v>
      </c>
      <c r="AQ9" s="14">
        <f t="shared" si="10"/>
        <v>0</v>
      </c>
      <c r="AR9" s="14">
        <f t="shared" si="11"/>
        <v>0</v>
      </c>
      <c r="AS9" s="14">
        <f t="shared" si="12"/>
        <v>0</v>
      </c>
      <c r="AT9" s="14">
        <f t="shared" si="13"/>
        <v>0</v>
      </c>
      <c r="AU9" s="14">
        <f t="shared" si="14"/>
        <v>0</v>
      </c>
    </row>
    <row r="10" spans="1:47" s="8" customFormat="1" ht="15.75" x14ac:dyDescent="0.25">
      <c r="A10" s="2" t="s">
        <v>48</v>
      </c>
      <c r="B10" s="26"/>
      <c r="C10" s="26"/>
      <c r="D10" s="16"/>
      <c r="E10" s="16"/>
      <c r="F10" s="33"/>
      <c r="G10" s="13" t="s">
        <v>16</v>
      </c>
      <c r="H10" s="16"/>
      <c r="I10" s="26"/>
      <c r="J10" s="26"/>
      <c r="K10" s="16"/>
      <c r="L10" s="16"/>
      <c r="M10" s="13" t="s">
        <v>8</v>
      </c>
      <c r="N10" s="13" t="s">
        <v>16</v>
      </c>
      <c r="O10" s="16"/>
      <c r="P10" s="28"/>
      <c r="Q10" s="26"/>
      <c r="R10" s="20"/>
      <c r="S10" s="13" t="s">
        <v>19</v>
      </c>
      <c r="T10" s="13" t="s">
        <v>32</v>
      </c>
      <c r="U10" s="20"/>
      <c r="V10" s="16"/>
      <c r="W10" s="28"/>
      <c r="X10" s="26"/>
      <c r="Y10" s="16"/>
      <c r="Z10" s="16"/>
      <c r="AA10" s="16"/>
      <c r="AB10" s="13" t="s">
        <v>4</v>
      </c>
      <c r="AC10" s="16"/>
      <c r="AD10" s="26"/>
      <c r="AE10" s="26"/>
      <c r="AF10" s="16"/>
      <c r="AG10" s="14">
        <f t="shared" ref="AG10" si="15">COUNTIF(B10:AF10,"Р")</f>
        <v>1</v>
      </c>
      <c r="AH10" s="14">
        <f t="shared" ref="AH10" si="16">COUNTIF(B10:AF10,"Ал")</f>
        <v>0</v>
      </c>
      <c r="AI10" s="14">
        <f t="shared" ref="AI10" si="17">COUNTIF(B10:AF10,"М")</f>
        <v>0</v>
      </c>
      <c r="AJ10" s="14">
        <f t="shared" ref="AJ10" si="18">COUNTIF(B10:AF10,"Гм")</f>
        <v>2</v>
      </c>
      <c r="AK10" s="14">
        <f t="shared" ref="AK10" si="19">COUNTIF(B10:AF10,"Ф")</f>
        <v>1</v>
      </c>
      <c r="AL10" s="14">
        <f t="shared" ref="AL10" si="20">COUNTIF(B10:AF10,"Х")</f>
        <v>0</v>
      </c>
      <c r="AM10" s="14">
        <f t="shared" ref="AM10" si="21">COUNTIF(B10:AF10,"Б")</f>
        <v>0</v>
      </c>
      <c r="AN10" s="14">
        <f t="shared" ref="AN10" si="22">COUNTIF(B10:AF10,"Гг")</f>
        <v>0</v>
      </c>
      <c r="AO10" s="14">
        <f t="shared" ref="AO10" si="23">COUNTIF(B10:AF10,"Ом")</f>
        <v>0</v>
      </c>
      <c r="AP10" s="14">
        <f t="shared" ref="AP10" si="24">COUNTIF(B10:AF10,"Ая")</f>
        <v>1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1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26" t="s">
        <v>38</v>
      </c>
      <c r="C11" s="26"/>
      <c r="D11" s="16"/>
      <c r="E11" s="16"/>
      <c r="F11" s="33"/>
      <c r="G11" s="13" t="s">
        <v>16</v>
      </c>
      <c r="H11" s="16"/>
      <c r="I11" s="26"/>
      <c r="J11" s="26"/>
      <c r="K11" s="16"/>
      <c r="L11" s="13" t="s">
        <v>8</v>
      </c>
      <c r="M11" s="16"/>
      <c r="N11" s="13" t="s">
        <v>16</v>
      </c>
      <c r="O11" s="20"/>
      <c r="P11" s="26"/>
      <c r="Q11" s="28"/>
      <c r="R11" s="20"/>
      <c r="S11" s="16"/>
      <c r="T11" s="16"/>
      <c r="U11" s="13" t="s">
        <v>32</v>
      </c>
      <c r="V11" s="16"/>
      <c r="W11" s="26"/>
      <c r="X11" s="26"/>
      <c r="Y11" s="16"/>
      <c r="Z11" s="16"/>
      <c r="AA11" s="16"/>
      <c r="AB11" s="16"/>
      <c r="AC11" s="16"/>
      <c r="AD11" s="26"/>
      <c r="AE11" s="26"/>
      <c r="AF11" s="16"/>
      <c r="AG11" s="14">
        <f t="shared" si="0"/>
        <v>0</v>
      </c>
      <c r="AH11" s="14">
        <f t="shared" si="1"/>
        <v>0</v>
      </c>
      <c r="AI11" s="14">
        <f t="shared" si="2"/>
        <v>0</v>
      </c>
      <c r="AJ11" s="14">
        <f t="shared" si="3"/>
        <v>2</v>
      </c>
      <c r="AK11" s="14">
        <f t="shared" si="4"/>
        <v>1</v>
      </c>
      <c r="AL11" s="14">
        <f t="shared" si="5"/>
        <v>0</v>
      </c>
      <c r="AM11" s="14">
        <f t="shared" si="6"/>
        <v>0</v>
      </c>
      <c r="AN11" s="14">
        <f t="shared" si="7"/>
        <v>0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1</v>
      </c>
      <c r="AT11" s="14">
        <f t="shared" si="13"/>
        <v>0</v>
      </c>
      <c r="AU11" s="14">
        <f t="shared" si="14"/>
        <v>0</v>
      </c>
    </row>
    <row r="12" spans="1:47" s="8" customFormat="1" ht="15.75" x14ac:dyDescent="0.25">
      <c r="A12" s="2" t="s">
        <v>50</v>
      </c>
      <c r="B12" s="26"/>
      <c r="C12" s="26"/>
      <c r="D12" s="16"/>
      <c r="E12" s="13" t="s">
        <v>16</v>
      </c>
      <c r="F12" s="24" t="s">
        <v>15</v>
      </c>
      <c r="G12" s="16"/>
      <c r="H12" s="16"/>
      <c r="I12" s="26"/>
      <c r="J12" s="26"/>
      <c r="K12" s="16"/>
      <c r="L12" s="16"/>
      <c r="M12" s="16"/>
      <c r="N12" s="16"/>
      <c r="O12" s="13" t="s">
        <v>19</v>
      </c>
      <c r="P12" s="26"/>
      <c r="Q12" s="28"/>
      <c r="R12" s="20"/>
      <c r="S12" s="16"/>
      <c r="T12" s="16"/>
      <c r="U12" s="16"/>
      <c r="V12" s="16"/>
      <c r="W12" s="26"/>
      <c r="X12" s="26"/>
      <c r="Y12" s="16"/>
      <c r="Z12" s="16"/>
      <c r="AA12" s="16"/>
      <c r="AB12" s="16"/>
      <c r="AC12" s="16"/>
      <c r="AD12" s="26"/>
      <c r="AE12" s="26"/>
      <c r="AF12" s="16"/>
      <c r="AG12" s="14">
        <f t="shared" ref="AG12" si="30">COUNTIF(B12:AF12,"Р")</f>
        <v>0</v>
      </c>
      <c r="AH12" s="14">
        <f t="shared" ref="AH12" si="31">COUNTIF(B12:AF12,"Ал")</f>
        <v>1</v>
      </c>
      <c r="AI12" s="14">
        <f t="shared" ref="AI12" si="32">COUNTIF(B12:AF12,"М")</f>
        <v>0</v>
      </c>
      <c r="AJ12" s="14">
        <f t="shared" ref="AJ12" si="33">COUNTIF(B12:AF12,"Гм")</f>
        <v>1</v>
      </c>
      <c r="AK12" s="14">
        <f t="shared" ref="AK12" si="34">COUNTIF(B12:AF12,"Ф")</f>
        <v>0</v>
      </c>
      <c r="AL12" s="14">
        <f t="shared" ref="AL12" si="35">COUNTIF(B12:AF12,"Х")</f>
        <v>0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1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28"/>
      <c r="C13" s="26"/>
      <c r="D13" s="16"/>
      <c r="E13" s="13" t="s">
        <v>16</v>
      </c>
      <c r="F13" s="24" t="s">
        <v>15</v>
      </c>
      <c r="G13" s="16"/>
      <c r="H13" s="16"/>
      <c r="I13" s="26"/>
      <c r="J13" s="26"/>
      <c r="K13" s="20"/>
      <c r="L13" s="16"/>
      <c r="M13" s="16"/>
      <c r="N13" s="16"/>
      <c r="O13" s="16"/>
      <c r="P13" s="28"/>
      <c r="Q13" s="28"/>
      <c r="R13" s="20"/>
      <c r="S13" s="16"/>
      <c r="T13" s="16"/>
      <c r="U13" s="16"/>
      <c r="V13" s="20"/>
      <c r="W13" s="26"/>
      <c r="X13" s="26"/>
      <c r="Y13" s="16"/>
      <c r="Z13" s="16"/>
      <c r="AA13" s="16"/>
      <c r="AB13" s="16"/>
      <c r="AC13" s="16"/>
      <c r="AD13" s="26"/>
      <c r="AE13" s="26"/>
      <c r="AF13" s="16"/>
      <c r="AG13" s="14">
        <f t="shared" si="0"/>
        <v>0</v>
      </c>
      <c r="AH13" s="14">
        <f t="shared" si="1"/>
        <v>1</v>
      </c>
      <c r="AI13" s="14">
        <f t="shared" si="2"/>
        <v>0</v>
      </c>
      <c r="AJ13" s="14">
        <f t="shared" si="3"/>
        <v>1</v>
      </c>
      <c r="AK13" s="14">
        <f t="shared" si="4"/>
        <v>0</v>
      </c>
      <c r="AL13" s="14">
        <f t="shared" si="5"/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26"/>
      <c r="C14" s="26"/>
      <c r="D14" s="16"/>
      <c r="E14" s="16"/>
      <c r="F14" s="33"/>
      <c r="G14" s="16"/>
      <c r="H14" s="16"/>
      <c r="I14" s="26"/>
      <c r="J14" s="26"/>
      <c r="K14" s="16"/>
      <c r="L14" s="13" t="s">
        <v>8</v>
      </c>
      <c r="M14" s="13" t="s">
        <v>19</v>
      </c>
      <c r="N14" s="13" t="s">
        <v>9</v>
      </c>
      <c r="O14" s="16"/>
      <c r="P14" s="28"/>
      <c r="Q14" s="28"/>
      <c r="R14" s="16"/>
      <c r="S14" s="16"/>
      <c r="T14" s="24" t="s">
        <v>15</v>
      </c>
      <c r="U14" s="16"/>
      <c r="V14" s="20"/>
      <c r="W14" s="26"/>
      <c r="X14" s="26"/>
      <c r="Y14" s="16"/>
      <c r="Z14" s="16"/>
      <c r="AA14" s="13" t="s">
        <v>4</v>
      </c>
      <c r="AB14" s="16"/>
      <c r="AC14" s="16"/>
      <c r="AD14" s="26"/>
      <c r="AE14" s="26"/>
      <c r="AF14" s="16"/>
      <c r="AG14" s="14">
        <f t="shared" si="0"/>
        <v>1</v>
      </c>
      <c r="AH14" s="14">
        <f t="shared" si="1"/>
        <v>1</v>
      </c>
      <c r="AI14" s="14">
        <f t="shared" si="2"/>
        <v>0</v>
      </c>
      <c r="AJ14" s="14">
        <f t="shared" si="3"/>
        <v>0</v>
      </c>
      <c r="AK14" s="14">
        <f t="shared" si="4"/>
        <v>1</v>
      </c>
      <c r="AL14" s="14">
        <f t="shared" si="5"/>
        <v>1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1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28"/>
      <c r="C15" s="26"/>
      <c r="D15" s="16"/>
      <c r="E15" s="16"/>
      <c r="F15" s="33"/>
      <c r="G15" s="16"/>
      <c r="H15" s="16"/>
      <c r="I15" s="26"/>
      <c r="J15" s="26"/>
      <c r="K15" s="20"/>
      <c r="L15" s="20"/>
      <c r="M15" s="13" t="s">
        <v>9</v>
      </c>
      <c r="N15" s="16" t="s">
        <v>38</v>
      </c>
      <c r="O15" s="16"/>
      <c r="P15" s="26"/>
      <c r="Q15" s="26"/>
      <c r="R15" s="13" t="s">
        <v>34</v>
      </c>
      <c r="S15" s="16"/>
      <c r="T15" s="24" t="s">
        <v>15</v>
      </c>
      <c r="U15" s="16"/>
      <c r="V15" s="16"/>
      <c r="W15" s="26"/>
      <c r="X15" s="26"/>
      <c r="Y15" s="16"/>
      <c r="Z15" s="16"/>
      <c r="AA15" s="16"/>
      <c r="AB15" s="16"/>
      <c r="AC15" s="16"/>
      <c r="AD15" s="26"/>
      <c r="AE15" s="26"/>
      <c r="AF15" s="16"/>
      <c r="AG15" s="14">
        <f t="shared" si="0"/>
        <v>0</v>
      </c>
      <c r="AH15" s="14">
        <f t="shared" si="1"/>
        <v>1</v>
      </c>
      <c r="AI15" s="14">
        <f t="shared" si="2"/>
        <v>0</v>
      </c>
      <c r="AJ15" s="14">
        <f t="shared" si="3"/>
        <v>0</v>
      </c>
      <c r="AK15" s="14">
        <f t="shared" si="4"/>
        <v>0</v>
      </c>
      <c r="AL15" s="14">
        <f t="shared" si="5"/>
        <v>1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29" x14ac:dyDescent="0.25">
      <c r="B17" s="6"/>
      <c r="D17" s="9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29" x14ac:dyDescent="0.25">
      <c r="B19" s="4"/>
      <c r="D19" s="1" t="s">
        <v>1</v>
      </c>
      <c r="O19" s="10"/>
      <c r="Q19" s="1" t="s">
        <v>2</v>
      </c>
      <c r="V19" s="11" t="s">
        <v>4</v>
      </c>
      <c r="W19" s="1" t="s">
        <v>21</v>
      </c>
      <c r="AB19" s="13" t="s">
        <v>7</v>
      </c>
      <c r="AC19" s="1" t="s">
        <v>26</v>
      </c>
    </row>
    <row r="20" spans="2:29" x14ac:dyDescent="0.25">
      <c r="V20" s="11" t="s">
        <v>3</v>
      </c>
      <c r="W20" s="1" t="s">
        <v>20</v>
      </c>
      <c r="AB20" s="13" t="s">
        <v>17</v>
      </c>
      <c r="AC20" s="1" t="s">
        <v>27</v>
      </c>
    </row>
    <row r="21" spans="2:29" x14ac:dyDescent="0.25">
      <c r="O21" s="11" t="s">
        <v>32</v>
      </c>
      <c r="P21" s="9" t="s">
        <v>33</v>
      </c>
      <c r="V21" s="11" t="s">
        <v>15</v>
      </c>
      <c r="W21" s="1" t="s">
        <v>22</v>
      </c>
      <c r="AB21" s="13" t="s">
        <v>10</v>
      </c>
      <c r="AC21" s="1" t="s">
        <v>28</v>
      </c>
    </row>
    <row r="22" spans="2:29" x14ac:dyDescent="0.25">
      <c r="O22" s="12" t="s">
        <v>34</v>
      </c>
      <c r="P22" s="9" t="s">
        <v>35</v>
      </c>
      <c r="V22" s="11" t="s">
        <v>16</v>
      </c>
      <c r="W22" s="1" t="s">
        <v>23</v>
      </c>
      <c r="AB22" s="13" t="s">
        <v>19</v>
      </c>
      <c r="AC22" s="1" t="s">
        <v>29</v>
      </c>
    </row>
    <row r="23" spans="2:29" x14ac:dyDescent="0.25">
      <c r="V23" s="13" t="s">
        <v>8</v>
      </c>
      <c r="W23" s="1" t="s">
        <v>24</v>
      </c>
      <c r="AB23" s="13" t="s">
        <v>18</v>
      </c>
      <c r="AC23" s="1" t="s">
        <v>30</v>
      </c>
    </row>
    <row r="24" spans="2:29" x14ac:dyDescent="0.25">
      <c r="V24" s="13" t="s">
        <v>9</v>
      </c>
      <c r="W24" s="1" t="s">
        <v>25</v>
      </c>
      <c r="AB24" s="13" t="s">
        <v>11</v>
      </c>
      <c r="AC24" s="1" t="s">
        <v>31</v>
      </c>
    </row>
    <row r="25" spans="2:29" x14ac:dyDescent="0.25">
      <c r="V25" s="13" t="s">
        <v>32</v>
      </c>
      <c r="W25" s="39" t="s">
        <v>57</v>
      </c>
      <c r="X25" s="40"/>
      <c r="Y25" s="41"/>
    </row>
    <row r="27" spans="2:29" x14ac:dyDescent="0.25">
      <c r="V27" s="13" t="s">
        <v>36</v>
      </c>
      <c r="W27" s="1" t="s">
        <v>41</v>
      </c>
    </row>
    <row r="28" spans="2:29" x14ac:dyDescent="0.25">
      <c r="V28" s="13"/>
    </row>
    <row r="29" spans="2:29" x14ac:dyDescent="0.25">
      <c r="V29" s="13"/>
    </row>
    <row r="30" spans="2:29" x14ac:dyDescent="0.25">
      <c r="V30" s="13"/>
    </row>
  </sheetData>
  <mergeCells count="1">
    <mergeCell ref="W25:Y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workbookViewId="0">
      <pane ySplit="2" topLeftCell="A3" activePane="bottomLeft" state="frozen"/>
      <selection pane="bottomLeft" activeCell="Z9" sqref="Z9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53</v>
      </c>
      <c r="S1" s="38" t="s">
        <v>56</v>
      </c>
      <c r="T1" s="38"/>
      <c r="U1" s="38"/>
      <c r="V1" s="38"/>
      <c r="W1" s="38"/>
      <c r="X1" s="38"/>
    </row>
    <row r="2" spans="1:47" s="8" customFormat="1" x14ac:dyDescent="0.25">
      <c r="A2" s="2" t="s">
        <v>0</v>
      </c>
      <c r="B2" s="15">
        <v>1</v>
      </c>
      <c r="C2" s="15">
        <v>2</v>
      </c>
      <c r="D2" s="15">
        <v>3</v>
      </c>
      <c r="E2" s="15">
        <v>4</v>
      </c>
      <c r="F2" s="25">
        <v>5</v>
      </c>
      <c r="G2" s="2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25">
        <v>12</v>
      </c>
      <c r="N2" s="2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25">
        <v>19</v>
      </c>
      <c r="U2" s="2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25">
        <v>26</v>
      </c>
      <c r="AB2" s="25">
        <v>27</v>
      </c>
      <c r="AC2" s="15">
        <v>28</v>
      </c>
      <c r="AD2" s="15">
        <v>29</v>
      </c>
      <c r="AE2" s="15">
        <v>30</v>
      </c>
      <c r="AF2" s="15" t="s">
        <v>38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16"/>
      <c r="C3" s="16"/>
      <c r="D3" s="16"/>
      <c r="E3" s="16"/>
      <c r="F3" s="26"/>
      <c r="G3" s="26"/>
      <c r="H3" s="16"/>
      <c r="I3" s="16"/>
      <c r="J3" s="16"/>
      <c r="K3" s="20"/>
      <c r="L3" s="16"/>
      <c r="M3" s="26"/>
      <c r="N3" s="26"/>
      <c r="O3" s="16"/>
      <c r="P3" s="16"/>
      <c r="Q3" s="16"/>
      <c r="R3" s="16"/>
      <c r="S3" s="20"/>
      <c r="T3" s="26"/>
      <c r="U3" s="26"/>
      <c r="V3" s="20"/>
      <c r="W3" s="16"/>
      <c r="X3" s="16"/>
      <c r="Y3" s="16"/>
      <c r="Z3" s="16"/>
      <c r="AA3" s="26"/>
      <c r="AB3" s="26"/>
      <c r="AC3" s="20"/>
      <c r="AD3" s="16"/>
      <c r="AE3" s="16"/>
      <c r="AF3" s="1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16"/>
      <c r="C4" s="16"/>
      <c r="D4" s="16"/>
      <c r="E4" s="16"/>
      <c r="F4" s="26"/>
      <c r="G4" s="26"/>
      <c r="H4" s="16"/>
      <c r="I4" s="16"/>
      <c r="J4" s="16"/>
      <c r="K4" s="16"/>
      <c r="L4" s="16"/>
      <c r="M4" s="26"/>
      <c r="N4" s="26"/>
      <c r="O4" s="16"/>
      <c r="P4" s="16"/>
      <c r="Q4" s="16"/>
      <c r="R4" s="16"/>
      <c r="S4" s="13" t="s">
        <v>4</v>
      </c>
      <c r="T4" s="26"/>
      <c r="U4" s="26"/>
      <c r="V4" s="16"/>
      <c r="W4" s="16"/>
      <c r="X4" s="16"/>
      <c r="Y4" s="13" t="s">
        <v>3</v>
      </c>
      <c r="Z4" s="16"/>
      <c r="AA4" s="28"/>
      <c r="AB4" s="26"/>
      <c r="AC4" s="16"/>
      <c r="AD4" s="16"/>
      <c r="AE4" s="16"/>
      <c r="AF4" s="1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0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16"/>
      <c r="C5" s="16"/>
      <c r="D5" s="16"/>
      <c r="E5" s="16"/>
      <c r="F5" s="26"/>
      <c r="G5" s="26"/>
      <c r="H5" s="16"/>
      <c r="I5" s="16"/>
      <c r="J5" s="16"/>
      <c r="K5" s="13" t="s">
        <v>4</v>
      </c>
      <c r="L5" s="16"/>
      <c r="M5" s="26"/>
      <c r="N5" s="26"/>
      <c r="O5" s="16"/>
      <c r="P5" s="16"/>
      <c r="Q5" s="16"/>
      <c r="R5" s="13" t="s">
        <v>4</v>
      </c>
      <c r="S5" s="16"/>
      <c r="T5" s="26"/>
      <c r="U5" s="26"/>
      <c r="V5" s="16"/>
      <c r="W5" s="16"/>
      <c r="X5" s="16"/>
      <c r="Y5" s="13" t="s">
        <v>3</v>
      </c>
      <c r="Z5" s="16"/>
      <c r="AA5" s="28"/>
      <c r="AB5" s="26"/>
      <c r="AC5" s="16"/>
      <c r="AD5" s="16"/>
      <c r="AE5" s="16"/>
      <c r="AF5" s="16"/>
      <c r="AG5" s="14">
        <f t="shared" si="0"/>
        <v>2</v>
      </c>
      <c r="AH5" s="14">
        <f t="shared" si="1"/>
        <v>0</v>
      </c>
      <c r="AI5" s="14">
        <f t="shared" si="2"/>
        <v>1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16"/>
      <c r="C6" s="16"/>
      <c r="D6" s="20"/>
      <c r="E6" s="16"/>
      <c r="F6" s="26"/>
      <c r="G6" s="26"/>
      <c r="H6" s="16"/>
      <c r="I6" s="16"/>
      <c r="J6" s="16"/>
      <c r="K6" s="16"/>
      <c r="L6" s="16"/>
      <c r="M6" s="26"/>
      <c r="N6" s="26"/>
      <c r="O6" s="13" t="s">
        <v>4</v>
      </c>
      <c r="P6" s="16"/>
      <c r="Q6" s="16"/>
      <c r="R6" s="13" t="s">
        <v>4</v>
      </c>
      <c r="S6" s="11" t="s">
        <v>3</v>
      </c>
      <c r="T6" s="26"/>
      <c r="U6" s="26"/>
      <c r="V6" s="16"/>
      <c r="W6" s="16"/>
      <c r="X6" s="16"/>
      <c r="Y6" s="13" t="s">
        <v>4</v>
      </c>
      <c r="Z6" s="16"/>
      <c r="AA6" s="26"/>
      <c r="AB6" s="26"/>
      <c r="AC6" s="16"/>
      <c r="AD6" s="16"/>
      <c r="AE6" s="16"/>
      <c r="AF6" s="16"/>
      <c r="AG6" s="14">
        <f t="shared" si="0"/>
        <v>3</v>
      </c>
      <c r="AH6" s="14">
        <f t="shared" si="1"/>
        <v>0</v>
      </c>
      <c r="AI6" s="14">
        <f t="shared" si="2"/>
        <v>1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0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16"/>
      <c r="C7" s="16"/>
      <c r="D7" s="16"/>
      <c r="E7" s="16"/>
      <c r="F7" s="26"/>
      <c r="G7" s="26"/>
      <c r="H7" s="16"/>
      <c r="I7" s="16"/>
      <c r="J7" s="16"/>
      <c r="K7" s="13" t="s">
        <v>4</v>
      </c>
      <c r="L7" s="16"/>
      <c r="M7" s="26"/>
      <c r="N7" s="26"/>
      <c r="O7" s="16"/>
      <c r="P7" s="16"/>
      <c r="Q7" s="11" t="s">
        <v>3</v>
      </c>
      <c r="R7" s="16"/>
      <c r="S7" s="21"/>
      <c r="T7" s="26"/>
      <c r="U7" s="26"/>
      <c r="V7" s="16"/>
      <c r="W7" s="16"/>
      <c r="X7" s="16"/>
      <c r="Y7" s="20" t="s">
        <v>38</v>
      </c>
      <c r="Z7" s="16"/>
      <c r="AA7" s="26"/>
      <c r="AB7" s="28"/>
      <c r="AC7" s="20"/>
      <c r="AD7" s="16"/>
      <c r="AE7" s="16"/>
      <c r="AF7" s="1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0</v>
      </c>
      <c r="AO7" s="14">
        <f t="shared" si="8"/>
        <v>0</v>
      </c>
      <c r="AP7" s="14">
        <f t="shared" si="9"/>
        <v>0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16"/>
      <c r="C8" s="16"/>
      <c r="D8" s="16"/>
      <c r="E8" s="16"/>
      <c r="F8" s="26"/>
      <c r="G8" s="28"/>
      <c r="H8" s="16"/>
      <c r="I8" s="16"/>
      <c r="J8" s="16"/>
      <c r="K8" s="16"/>
      <c r="L8" s="20"/>
      <c r="M8" s="26"/>
      <c r="N8" s="26"/>
      <c r="O8" s="20"/>
      <c r="P8" s="16"/>
      <c r="Q8" s="16"/>
      <c r="R8" s="16"/>
      <c r="S8" s="16"/>
      <c r="T8" s="26"/>
      <c r="U8" s="28"/>
      <c r="V8" s="16"/>
      <c r="W8" s="16"/>
      <c r="X8" s="16"/>
      <c r="Y8" s="11" t="s">
        <v>3</v>
      </c>
      <c r="Z8" s="16"/>
      <c r="AA8" s="28"/>
      <c r="AB8" s="26"/>
      <c r="AC8" s="20"/>
      <c r="AD8" s="16"/>
      <c r="AE8" s="16"/>
      <c r="AF8" s="16"/>
      <c r="AG8" s="14">
        <f t="shared" si="0"/>
        <v>0</v>
      </c>
      <c r="AH8" s="14">
        <f t="shared" si="1"/>
        <v>0</v>
      </c>
      <c r="AI8" s="14">
        <f t="shared" si="2"/>
        <v>1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0</v>
      </c>
      <c r="AO8" s="14">
        <f t="shared" si="8"/>
        <v>0</v>
      </c>
      <c r="AP8" s="14">
        <f t="shared" si="9"/>
        <v>0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16"/>
      <c r="C9" s="16"/>
      <c r="D9" s="16"/>
      <c r="E9" s="16"/>
      <c r="F9" s="26"/>
      <c r="G9" s="26"/>
      <c r="H9" s="16"/>
      <c r="I9" s="16"/>
      <c r="J9" s="16"/>
      <c r="K9" s="16"/>
      <c r="L9" s="13" t="s">
        <v>8</v>
      </c>
      <c r="M9" s="26"/>
      <c r="N9" s="26"/>
      <c r="O9" s="16"/>
      <c r="P9" s="20"/>
      <c r="Q9" s="16"/>
      <c r="R9" s="16"/>
      <c r="S9" s="16"/>
      <c r="T9" s="26"/>
      <c r="U9" s="26"/>
      <c r="V9" s="16"/>
      <c r="W9" s="16"/>
      <c r="X9" s="16"/>
      <c r="Y9" s="16"/>
      <c r="Z9" s="13" t="s">
        <v>34</v>
      </c>
      <c r="AA9" s="26"/>
      <c r="AB9" s="26"/>
      <c r="AC9" s="16"/>
      <c r="AD9" s="16"/>
      <c r="AE9" s="16"/>
      <c r="AF9" s="16"/>
      <c r="AG9" s="14">
        <f t="shared" si="0"/>
        <v>0</v>
      </c>
      <c r="AH9" s="14">
        <f t="shared" si="1"/>
        <v>0</v>
      </c>
      <c r="AI9" s="14">
        <f t="shared" si="2"/>
        <v>0</v>
      </c>
      <c r="AJ9" s="14">
        <f t="shared" si="3"/>
        <v>0</v>
      </c>
      <c r="AK9" s="14">
        <f t="shared" si="4"/>
        <v>1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0</v>
      </c>
      <c r="AQ9" s="14">
        <f t="shared" si="10"/>
        <v>0</v>
      </c>
      <c r="AR9" s="14">
        <f t="shared" si="11"/>
        <v>0</v>
      </c>
      <c r="AS9" s="14">
        <f t="shared" si="12"/>
        <v>0</v>
      </c>
      <c r="AT9" s="14">
        <f t="shared" si="13"/>
        <v>1</v>
      </c>
      <c r="AU9" s="14">
        <f t="shared" si="14"/>
        <v>0</v>
      </c>
    </row>
    <row r="10" spans="1:47" s="8" customFormat="1" ht="15.75" x14ac:dyDescent="0.25">
      <c r="A10" s="2" t="s">
        <v>48</v>
      </c>
      <c r="B10" s="16"/>
      <c r="C10" s="16"/>
      <c r="D10" s="16"/>
      <c r="E10" s="16"/>
      <c r="F10" s="26"/>
      <c r="G10" s="26"/>
      <c r="H10" s="16"/>
      <c r="I10" s="16"/>
      <c r="J10" s="16"/>
      <c r="K10" s="16"/>
      <c r="L10" s="13" t="s">
        <v>15</v>
      </c>
      <c r="M10" s="26"/>
      <c r="N10" s="26"/>
      <c r="O10" s="16"/>
      <c r="P10" s="20"/>
      <c r="Q10" s="13" t="s">
        <v>4</v>
      </c>
      <c r="R10" s="16"/>
      <c r="S10" s="16"/>
      <c r="T10" s="26"/>
      <c r="U10" s="26"/>
      <c r="V10" s="16"/>
      <c r="W10" s="16"/>
      <c r="X10" s="16"/>
      <c r="Y10" s="13" t="s">
        <v>32</v>
      </c>
      <c r="Z10" s="16"/>
      <c r="AA10" s="26"/>
      <c r="AB10" s="26"/>
      <c r="AC10" s="13" t="s">
        <v>17</v>
      </c>
      <c r="AD10" s="16"/>
      <c r="AE10" s="16"/>
      <c r="AF10" s="16"/>
      <c r="AG10" s="14">
        <f t="shared" ref="AG10" si="15">COUNTIF(B10:AF10,"Р")</f>
        <v>1</v>
      </c>
      <c r="AH10" s="14">
        <f t="shared" ref="AH10" si="16">COUNTIF(B10:AF10,"Ал")</f>
        <v>1</v>
      </c>
      <c r="AI10" s="14">
        <f t="shared" ref="AI10" si="17">COUNTIF(B10:AF10,"М")</f>
        <v>0</v>
      </c>
      <c r="AJ10" s="14">
        <f t="shared" ref="AJ10" si="18">COUNTIF(B10:AF10,"Гм")</f>
        <v>0</v>
      </c>
      <c r="AK10" s="14">
        <f t="shared" ref="AK10" si="19">COUNTIF(B10:AF10,"Ф")</f>
        <v>0</v>
      </c>
      <c r="AL10" s="14">
        <f t="shared" ref="AL10" si="20">COUNTIF(B10:AF10,"Х")</f>
        <v>0</v>
      </c>
      <c r="AM10" s="14">
        <f t="shared" ref="AM10" si="21">COUNTIF(B10:AF10,"Б")</f>
        <v>0</v>
      </c>
      <c r="AN10" s="14">
        <f t="shared" ref="AN10" si="22">COUNTIF(B10:AF10,"Гг")</f>
        <v>1</v>
      </c>
      <c r="AO10" s="14">
        <f t="shared" ref="AO10" si="23">COUNTIF(B10:AF10,"Ом")</f>
        <v>0</v>
      </c>
      <c r="AP10" s="14">
        <f t="shared" ref="AP10" si="24">COUNTIF(B10:AF10,"Ая")</f>
        <v>0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1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16"/>
      <c r="C11" s="16"/>
      <c r="D11" s="16"/>
      <c r="E11" s="16"/>
      <c r="F11" s="26"/>
      <c r="G11" s="26"/>
      <c r="H11" s="13" t="s">
        <v>34</v>
      </c>
      <c r="I11" s="16"/>
      <c r="J11" s="16"/>
      <c r="K11" s="16"/>
      <c r="L11" s="13" t="s">
        <v>15</v>
      </c>
      <c r="M11" s="26"/>
      <c r="N11" s="28"/>
      <c r="O11" s="16"/>
      <c r="P11" s="16"/>
      <c r="Q11" s="16"/>
      <c r="R11" s="16"/>
      <c r="S11" s="16"/>
      <c r="T11" s="26"/>
      <c r="U11" s="26"/>
      <c r="V11" s="16"/>
      <c r="W11" s="16"/>
      <c r="X11" s="16"/>
      <c r="Y11" s="16"/>
      <c r="Z11" s="13" t="s">
        <v>32</v>
      </c>
      <c r="AA11" s="26"/>
      <c r="AB11" s="26"/>
      <c r="AC11" s="20"/>
      <c r="AD11" s="16"/>
      <c r="AE11" s="13" t="s">
        <v>17</v>
      </c>
      <c r="AF11" s="16"/>
      <c r="AG11" s="14">
        <f t="shared" si="0"/>
        <v>0</v>
      </c>
      <c r="AH11" s="14">
        <f t="shared" si="1"/>
        <v>1</v>
      </c>
      <c r="AI11" s="14">
        <f t="shared" si="2"/>
        <v>0</v>
      </c>
      <c r="AJ11" s="14">
        <f t="shared" si="3"/>
        <v>0</v>
      </c>
      <c r="AK11" s="14">
        <f t="shared" si="4"/>
        <v>0</v>
      </c>
      <c r="AL11" s="14">
        <f t="shared" si="5"/>
        <v>0</v>
      </c>
      <c r="AM11" s="14">
        <f t="shared" si="6"/>
        <v>0</v>
      </c>
      <c r="AN11" s="14">
        <f t="shared" si="7"/>
        <v>1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1</v>
      </c>
      <c r="AT11" s="14">
        <f t="shared" si="13"/>
        <v>1</v>
      </c>
      <c r="AU11" s="14">
        <f t="shared" si="14"/>
        <v>0</v>
      </c>
    </row>
    <row r="12" spans="1:47" s="8" customFormat="1" ht="15.75" x14ac:dyDescent="0.25">
      <c r="A12" s="2" t="s">
        <v>50</v>
      </c>
      <c r="B12" s="16"/>
      <c r="C12" s="16"/>
      <c r="D12" s="16"/>
      <c r="E12" s="16"/>
      <c r="F12" s="26"/>
      <c r="G12" s="26"/>
      <c r="H12" s="16"/>
      <c r="I12" s="16"/>
      <c r="J12" s="16"/>
      <c r="K12" s="16"/>
      <c r="L12" s="16"/>
      <c r="M12" s="26"/>
      <c r="N12" s="28"/>
      <c r="O12" s="16"/>
      <c r="P12" s="16"/>
      <c r="Q12" s="16"/>
      <c r="R12" s="16"/>
      <c r="S12" s="16"/>
      <c r="T12" s="26"/>
      <c r="U12" s="26"/>
      <c r="V12" s="13" t="s">
        <v>15</v>
      </c>
      <c r="W12" s="16"/>
      <c r="X12" s="16"/>
      <c r="Y12" s="37" t="s">
        <v>16</v>
      </c>
      <c r="Z12" s="16"/>
      <c r="AA12" s="26"/>
      <c r="AB12" s="26"/>
      <c r="AC12" s="20"/>
      <c r="AD12" s="16"/>
      <c r="AE12" s="16"/>
      <c r="AF12" s="16"/>
      <c r="AG12" s="14">
        <f t="shared" ref="AG12" si="30">COUNTIF(B12:AF12,"Р")</f>
        <v>0</v>
      </c>
      <c r="AH12" s="14">
        <f t="shared" ref="AH12" si="31">COUNTIF(B12:AF12,"Ал")</f>
        <v>1</v>
      </c>
      <c r="AI12" s="14">
        <f t="shared" ref="AI12" si="32">COUNTIF(B12:AF12,"М")</f>
        <v>0</v>
      </c>
      <c r="AJ12" s="14">
        <f t="shared" ref="AJ12" si="33">COUNTIF(B12:AF12,"Гм")</f>
        <v>1</v>
      </c>
      <c r="AK12" s="14">
        <f t="shared" ref="AK12" si="34">COUNTIF(B12:AF12,"Ф")</f>
        <v>0</v>
      </c>
      <c r="AL12" s="14">
        <f t="shared" ref="AL12" si="35">COUNTIF(B12:AF12,"Х")</f>
        <v>0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0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16"/>
      <c r="C13" s="16"/>
      <c r="D13" s="16"/>
      <c r="E13" s="20"/>
      <c r="F13" s="26"/>
      <c r="G13" s="28"/>
      <c r="H13" s="16"/>
      <c r="I13" s="16"/>
      <c r="J13" s="16"/>
      <c r="K13" s="16"/>
      <c r="L13" s="16"/>
      <c r="M13" s="26"/>
      <c r="N13" s="26"/>
      <c r="O13" s="16"/>
      <c r="P13" s="16"/>
      <c r="Q13" s="16"/>
      <c r="R13" s="16"/>
      <c r="S13" s="16"/>
      <c r="T13" s="26"/>
      <c r="U13" s="26"/>
      <c r="V13" s="13" t="s">
        <v>15</v>
      </c>
      <c r="W13" s="16"/>
      <c r="X13" s="16"/>
      <c r="Y13" s="12" t="s">
        <v>16</v>
      </c>
      <c r="Z13" s="20"/>
      <c r="AA13" s="28"/>
      <c r="AB13" s="28"/>
      <c r="AC13" s="20"/>
      <c r="AD13" s="20"/>
      <c r="AE13" s="16"/>
      <c r="AF13" s="16"/>
      <c r="AG13" s="14">
        <f t="shared" si="0"/>
        <v>0</v>
      </c>
      <c r="AH13" s="14">
        <f t="shared" si="1"/>
        <v>1</v>
      </c>
      <c r="AI13" s="14">
        <f t="shared" si="2"/>
        <v>0</v>
      </c>
      <c r="AJ13" s="14">
        <f t="shared" si="3"/>
        <v>1</v>
      </c>
      <c r="AK13" s="14">
        <f t="shared" si="4"/>
        <v>0</v>
      </c>
      <c r="AL13" s="14">
        <f t="shared" si="5"/>
        <v>0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16"/>
      <c r="C14" s="16"/>
      <c r="D14" s="16"/>
      <c r="E14" s="16"/>
      <c r="F14" s="26"/>
      <c r="G14" s="26"/>
      <c r="H14" s="16"/>
      <c r="I14" s="16"/>
      <c r="J14" s="16"/>
      <c r="K14" s="16"/>
      <c r="L14" s="16"/>
      <c r="M14" s="26"/>
      <c r="N14" s="26"/>
      <c r="O14" s="16"/>
      <c r="P14" s="16"/>
      <c r="Q14" s="16"/>
      <c r="R14" s="16"/>
      <c r="S14" s="16"/>
      <c r="T14" s="26"/>
      <c r="U14" s="26"/>
      <c r="V14" s="16"/>
      <c r="W14" s="16"/>
      <c r="X14" s="13" t="s">
        <v>15</v>
      </c>
      <c r="Y14" s="20"/>
      <c r="Z14" s="16"/>
      <c r="AA14" s="26"/>
      <c r="AB14" s="28"/>
      <c r="AC14" s="16"/>
      <c r="AD14" s="16"/>
      <c r="AE14" s="13" t="s">
        <v>9</v>
      </c>
      <c r="AF14" s="16"/>
      <c r="AG14" s="14">
        <f t="shared" si="0"/>
        <v>0</v>
      </c>
      <c r="AH14" s="14">
        <f t="shared" si="1"/>
        <v>1</v>
      </c>
      <c r="AI14" s="14">
        <f t="shared" si="2"/>
        <v>0</v>
      </c>
      <c r="AJ14" s="14">
        <f t="shared" si="3"/>
        <v>0</v>
      </c>
      <c r="AK14" s="14">
        <f t="shared" si="4"/>
        <v>0</v>
      </c>
      <c r="AL14" s="14">
        <f t="shared" si="5"/>
        <v>1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0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16"/>
      <c r="C15" s="16"/>
      <c r="D15" s="16"/>
      <c r="E15" s="16"/>
      <c r="F15" s="28"/>
      <c r="G15" s="26"/>
      <c r="H15" s="16"/>
      <c r="I15" s="16"/>
      <c r="J15" s="16"/>
      <c r="K15" s="16"/>
      <c r="L15" s="16"/>
      <c r="M15" s="26"/>
      <c r="N15" s="28"/>
      <c r="O15" s="16"/>
      <c r="P15" s="16"/>
      <c r="Q15" s="16"/>
      <c r="R15" s="16"/>
      <c r="S15" s="13" t="s">
        <v>15</v>
      </c>
      <c r="T15" s="26"/>
      <c r="U15" s="26"/>
      <c r="V15" s="16"/>
      <c r="W15" s="13" t="s">
        <v>4</v>
      </c>
      <c r="X15" s="13" t="s">
        <v>9</v>
      </c>
      <c r="Y15" s="13" t="s">
        <v>34</v>
      </c>
      <c r="Z15" s="16"/>
      <c r="AA15" s="26"/>
      <c r="AB15" s="26"/>
      <c r="AC15" s="16"/>
      <c r="AD15" s="16"/>
      <c r="AE15" s="16"/>
      <c r="AF15" s="16"/>
      <c r="AG15" s="14">
        <f t="shared" si="0"/>
        <v>1</v>
      </c>
      <c r="AH15" s="14">
        <f t="shared" si="1"/>
        <v>1</v>
      </c>
      <c r="AI15" s="14">
        <f t="shared" si="2"/>
        <v>0</v>
      </c>
      <c r="AJ15" s="14">
        <f t="shared" si="3"/>
        <v>0</v>
      </c>
      <c r="AK15" s="14">
        <f t="shared" si="4"/>
        <v>0</v>
      </c>
      <c r="AL15" s="14">
        <f t="shared" si="5"/>
        <v>1</v>
      </c>
      <c r="AM15" s="14">
        <f t="shared" si="6"/>
        <v>0</v>
      </c>
      <c r="AN15" s="14">
        <f t="shared" si="7"/>
        <v>0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30" x14ac:dyDescent="0.25">
      <c r="B17" s="6"/>
      <c r="D17" s="9" t="s">
        <v>6</v>
      </c>
      <c r="E17" s="7"/>
      <c r="F17" s="7"/>
      <c r="G17" s="7"/>
      <c r="H17" s="7"/>
      <c r="I17" s="7"/>
      <c r="J17" s="7"/>
      <c r="O17" s="5"/>
      <c r="Q17" s="1" t="s">
        <v>5</v>
      </c>
    </row>
    <row r="19" spans="2:30" x14ac:dyDescent="0.25">
      <c r="B19" s="4"/>
      <c r="D19" s="1" t="s">
        <v>1</v>
      </c>
      <c r="O19" s="10"/>
      <c r="Q19" s="1" t="s">
        <v>2</v>
      </c>
      <c r="W19" s="11" t="s">
        <v>4</v>
      </c>
      <c r="X19" s="1" t="s">
        <v>21</v>
      </c>
      <c r="AC19" s="13" t="s">
        <v>7</v>
      </c>
      <c r="AD19" s="1" t="s">
        <v>26</v>
      </c>
    </row>
    <row r="20" spans="2:30" x14ac:dyDescent="0.25">
      <c r="W20" s="11" t="s">
        <v>3</v>
      </c>
      <c r="X20" s="1" t="s">
        <v>20</v>
      </c>
      <c r="AC20" s="13" t="s">
        <v>17</v>
      </c>
      <c r="AD20" s="1" t="s">
        <v>27</v>
      </c>
    </row>
    <row r="21" spans="2:30" x14ac:dyDescent="0.25">
      <c r="O21" s="11" t="s">
        <v>32</v>
      </c>
      <c r="P21" s="9" t="s">
        <v>33</v>
      </c>
      <c r="W21" s="11" t="s">
        <v>15</v>
      </c>
      <c r="X21" s="1" t="s">
        <v>22</v>
      </c>
      <c r="AC21" s="13" t="s">
        <v>10</v>
      </c>
      <c r="AD21" s="1" t="s">
        <v>28</v>
      </c>
    </row>
    <row r="22" spans="2:30" x14ac:dyDescent="0.25">
      <c r="O22" s="12" t="s">
        <v>34</v>
      </c>
      <c r="P22" s="9" t="s">
        <v>35</v>
      </c>
      <c r="W22" s="11" t="s">
        <v>16</v>
      </c>
      <c r="X22" s="1" t="s">
        <v>23</v>
      </c>
      <c r="AC22" s="13" t="s">
        <v>19</v>
      </c>
      <c r="AD22" s="1" t="s">
        <v>29</v>
      </c>
    </row>
    <row r="23" spans="2:30" x14ac:dyDescent="0.25">
      <c r="W23" s="13" t="s">
        <v>8</v>
      </c>
      <c r="X23" s="1" t="s">
        <v>24</v>
      </c>
      <c r="AC23" s="13" t="s">
        <v>18</v>
      </c>
      <c r="AD23" s="1" t="s">
        <v>30</v>
      </c>
    </row>
    <row r="24" spans="2:30" x14ac:dyDescent="0.25">
      <c r="W24" s="13" t="s">
        <v>9</v>
      </c>
      <c r="X24" s="1" t="s">
        <v>25</v>
      </c>
      <c r="AC24" s="13" t="s">
        <v>11</v>
      </c>
      <c r="AD24" s="1" t="s">
        <v>31</v>
      </c>
    </row>
    <row r="25" spans="2:30" x14ac:dyDescent="0.25">
      <c r="W25" s="13" t="s">
        <v>32</v>
      </c>
      <c r="X25" s="39" t="s">
        <v>57</v>
      </c>
      <c r="Y25" s="40"/>
      <c r="Z25" s="41"/>
    </row>
    <row r="27" spans="2:30" x14ac:dyDescent="0.25">
      <c r="U27" s="13" t="s">
        <v>36</v>
      </c>
      <c r="V27" s="1" t="s">
        <v>41</v>
      </c>
    </row>
    <row r="28" spans="2:30" x14ac:dyDescent="0.25">
      <c r="U28" s="13"/>
    </row>
    <row r="29" spans="2:30" x14ac:dyDescent="0.25">
      <c r="U29" s="13"/>
    </row>
    <row r="30" spans="2:30" x14ac:dyDescent="0.25">
      <c r="U30" s="13"/>
    </row>
  </sheetData>
  <mergeCells count="2">
    <mergeCell ref="S1:X1"/>
    <mergeCell ref="X25:Z25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zoomScale="90" zoomScaleNormal="90" workbookViewId="0">
      <pane ySplit="2" topLeftCell="A3" activePane="bottomLeft" state="frozen"/>
      <selection pane="bottomLeft" activeCell="N14" sqref="N14"/>
    </sheetView>
  </sheetViews>
  <sheetFormatPr defaultRowHeight="15" x14ac:dyDescent="0.25"/>
  <cols>
    <col min="1" max="1" width="9.140625" style="1"/>
    <col min="2" max="32" width="4.28515625" style="1" customWidth="1"/>
    <col min="33" max="47" width="4" style="1" customWidth="1"/>
    <col min="48" max="16384" width="9.140625" style="1"/>
  </cols>
  <sheetData>
    <row r="1" spans="1:47" s="3" customFormat="1" ht="14.25" x14ac:dyDescent="0.2">
      <c r="B1" s="3" t="s">
        <v>53</v>
      </c>
      <c r="S1" s="38" t="s">
        <v>39</v>
      </c>
      <c r="T1" s="38"/>
      <c r="U1" s="38"/>
      <c r="V1" s="38"/>
      <c r="W1" s="38"/>
      <c r="X1" s="38"/>
    </row>
    <row r="2" spans="1:47" s="8" customFormat="1" x14ac:dyDescent="0.25">
      <c r="A2" s="2" t="s">
        <v>0</v>
      </c>
      <c r="B2" s="25">
        <v>1</v>
      </c>
      <c r="C2" s="25">
        <v>2</v>
      </c>
      <c r="D2" s="25">
        <v>3</v>
      </c>
      <c r="E2" s="25">
        <v>4</v>
      </c>
      <c r="F2" s="15">
        <v>5</v>
      </c>
      <c r="G2" s="15">
        <v>6</v>
      </c>
      <c r="H2" s="15">
        <v>7</v>
      </c>
      <c r="I2" s="25">
        <v>8</v>
      </c>
      <c r="J2" s="25">
        <v>9</v>
      </c>
      <c r="K2" s="25">
        <v>10</v>
      </c>
      <c r="L2" s="2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25">
        <v>17</v>
      </c>
      <c r="S2" s="2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  <c r="AG2" s="11" t="s">
        <v>4</v>
      </c>
      <c r="AH2" s="12" t="s">
        <v>15</v>
      </c>
      <c r="AI2" s="12" t="s">
        <v>3</v>
      </c>
      <c r="AJ2" s="12" t="s">
        <v>16</v>
      </c>
      <c r="AK2" s="12" t="s">
        <v>8</v>
      </c>
      <c r="AL2" s="12" t="s">
        <v>9</v>
      </c>
      <c r="AM2" s="11" t="s">
        <v>7</v>
      </c>
      <c r="AN2" s="12" t="s">
        <v>17</v>
      </c>
      <c r="AO2" s="12" t="s">
        <v>10</v>
      </c>
      <c r="AP2" s="12" t="s">
        <v>19</v>
      </c>
      <c r="AQ2" s="12" t="s">
        <v>18</v>
      </c>
      <c r="AR2" s="12" t="s">
        <v>11</v>
      </c>
      <c r="AS2" s="11" t="s">
        <v>32</v>
      </c>
      <c r="AT2" s="12" t="s">
        <v>34</v>
      </c>
      <c r="AU2" s="11" t="s">
        <v>36</v>
      </c>
    </row>
    <row r="3" spans="1:47" s="8" customFormat="1" ht="15.75" x14ac:dyDescent="0.25">
      <c r="A3" s="2">
        <v>1</v>
      </c>
      <c r="B3" s="26"/>
      <c r="C3" s="26"/>
      <c r="D3" s="36"/>
      <c r="E3" s="26"/>
      <c r="F3" s="16"/>
      <c r="G3" s="16"/>
      <c r="H3" s="16"/>
      <c r="I3" s="26"/>
      <c r="J3" s="26"/>
      <c r="K3" s="26"/>
      <c r="L3" s="26"/>
      <c r="M3" s="16"/>
      <c r="N3" s="16"/>
      <c r="O3" s="16"/>
      <c r="P3" s="20"/>
      <c r="Q3" s="16"/>
      <c r="R3" s="26"/>
      <c r="S3" s="28"/>
      <c r="T3" s="20"/>
      <c r="U3" s="16"/>
      <c r="V3" s="16"/>
      <c r="W3" s="16"/>
      <c r="X3" s="16"/>
      <c r="Y3" s="28"/>
      <c r="Z3" s="28"/>
      <c r="AA3" s="26"/>
      <c r="AB3" s="26"/>
      <c r="AC3" s="26"/>
      <c r="AD3" s="26"/>
      <c r="AE3" s="26"/>
      <c r="AF3" s="26"/>
      <c r="AG3" s="14">
        <f>COUNTIF(B3:AF3,"Р")</f>
        <v>0</v>
      </c>
      <c r="AH3" s="14">
        <f>COUNTIF(B3:AF3,"Ал")</f>
        <v>0</v>
      </c>
      <c r="AI3" s="14">
        <f>COUNTIF(B3:AF3,"М")</f>
        <v>0</v>
      </c>
      <c r="AJ3" s="14">
        <f>COUNTIF(B3:AF3,"Гм")</f>
        <v>0</v>
      </c>
      <c r="AK3" s="14">
        <f>COUNTIF(B3:AF3,"Ф")</f>
        <v>0</v>
      </c>
      <c r="AL3" s="14">
        <f>COUNTIF(B3:AF3,"Х")</f>
        <v>0</v>
      </c>
      <c r="AM3" s="14">
        <f>COUNTIF(B3:AF3,"Б")</f>
        <v>0</v>
      </c>
      <c r="AN3" s="14">
        <f>COUNTIF(B3:AF3,"Гг")</f>
        <v>0</v>
      </c>
      <c r="AO3" s="14">
        <f>COUNTIF(B3:AF3,"Ом")</f>
        <v>0</v>
      </c>
      <c r="AP3" s="14">
        <f>COUNTIF(B3:AF3,"Ая")</f>
        <v>0</v>
      </c>
      <c r="AQ3" s="14">
        <f>COUNTIF(B3:AF3,"Ня")</f>
        <v>0</v>
      </c>
      <c r="AR3" s="14">
        <f>COUNTIF(B3:AF3,"И")</f>
        <v>0</v>
      </c>
      <c r="AS3" s="14">
        <f>COUNTIF(B3:AF3,"Ин")</f>
        <v>0</v>
      </c>
      <c r="AT3" s="14">
        <f>COUNTIF(B3:AF3,"Л")</f>
        <v>0</v>
      </c>
      <c r="AU3" s="14">
        <f>COUNTIF(B3:AF3,"Об")</f>
        <v>0</v>
      </c>
    </row>
    <row r="4" spans="1:47" s="8" customFormat="1" ht="15.75" x14ac:dyDescent="0.25">
      <c r="A4" s="2">
        <v>2</v>
      </c>
      <c r="B4" s="26"/>
      <c r="C4" s="26"/>
      <c r="D4" s="26"/>
      <c r="E4" s="26"/>
      <c r="F4" s="16"/>
      <c r="G4" s="16"/>
      <c r="H4" s="16"/>
      <c r="I4" s="26"/>
      <c r="J4" s="26"/>
      <c r="K4" s="26"/>
      <c r="L4" s="26"/>
      <c r="M4" s="16"/>
      <c r="N4" s="16"/>
      <c r="O4" s="16"/>
      <c r="P4" s="13" t="s">
        <v>19</v>
      </c>
      <c r="Q4" s="13" t="s">
        <v>3</v>
      </c>
      <c r="R4" s="26"/>
      <c r="S4" s="26"/>
      <c r="T4" s="13" t="s">
        <v>4</v>
      </c>
      <c r="U4" s="16"/>
      <c r="V4" s="16"/>
      <c r="W4" s="16"/>
      <c r="X4" s="16"/>
      <c r="Y4" s="26"/>
      <c r="Z4" s="26"/>
      <c r="AA4" s="28" t="s">
        <v>38</v>
      </c>
      <c r="AB4" s="26"/>
      <c r="AC4" s="26"/>
      <c r="AD4" s="26"/>
      <c r="AE4" s="26"/>
      <c r="AF4" s="26"/>
      <c r="AG4" s="14">
        <f t="shared" ref="AG4:AG15" si="0">COUNTIF(B4:AF4,"Р")</f>
        <v>1</v>
      </c>
      <c r="AH4" s="14">
        <f t="shared" ref="AH4:AH15" si="1">COUNTIF(B4:AF4,"Ал")</f>
        <v>0</v>
      </c>
      <c r="AI4" s="14">
        <f t="shared" ref="AI4:AI15" si="2">COUNTIF(B4:AF4,"М")</f>
        <v>1</v>
      </c>
      <c r="AJ4" s="14">
        <f t="shared" ref="AJ4:AJ15" si="3">COUNTIF(B4:AF4,"Гм")</f>
        <v>0</v>
      </c>
      <c r="AK4" s="14">
        <f t="shared" ref="AK4:AK15" si="4">COUNTIF(B4:AF4,"Ф")</f>
        <v>0</v>
      </c>
      <c r="AL4" s="14">
        <f t="shared" ref="AL4:AL15" si="5">COUNTIF(B4:AF4,"Х")</f>
        <v>0</v>
      </c>
      <c r="AM4" s="14">
        <f t="shared" ref="AM4:AM15" si="6">COUNTIF(B4:AF4,"Б")</f>
        <v>0</v>
      </c>
      <c r="AN4" s="14">
        <f t="shared" ref="AN4:AN15" si="7">COUNTIF(B4:AF4,"Гг")</f>
        <v>0</v>
      </c>
      <c r="AO4" s="14">
        <f t="shared" ref="AO4:AO15" si="8">COUNTIF(B4:AF4,"Ом")</f>
        <v>0</v>
      </c>
      <c r="AP4" s="14">
        <f t="shared" ref="AP4:AP15" si="9">COUNTIF(B4:AF4,"Ая")</f>
        <v>1</v>
      </c>
      <c r="AQ4" s="14">
        <f t="shared" ref="AQ4:AQ15" si="10">COUNTIF(B4:AF4,"Ня")</f>
        <v>0</v>
      </c>
      <c r="AR4" s="14">
        <f t="shared" ref="AR4:AR15" si="11">COUNTIF(B4:AF4,"И")</f>
        <v>0</v>
      </c>
      <c r="AS4" s="14">
        <f t="shared" ref="AS4:AS15" si="12">COUNTIF(B4:AF4,"Ин")</f>
        <v>0</v>
      </c>
      <c r="AT4" s="14">
        <f t="shared" ref="AT4:AT15" si="13">COUNTIF(B4:AF4,"Л")</f>
        <v>0</v>
      </c>
      <c r="AU4" s="14">
        <f t="shared" ref="AU4:AU15" si="14">COUNTIF(B4:AF4,"Об")</f>
        <v>0</v>
      </c>
    </row>
    <row r="5" spans="1:47" s="8" customFormat="1" ht="15.75" x14ac:dyDescent="0.25">
      <c r="A5" s="2">
        <v>3</v>
      </c>
      <c r="B5" s="26"/>
      <c r="C5" s="26"/>
      <c r="D5" s="26"/>
      <c r="E5" s="26"/>
      <c r="F5" s="16"/>
      <c r="G5" s="16"/>
      <c r="H5" s="16"/>
      <c r="I5" s="26"/>
      <c r="J5" s="26"/>
      <c r="K5" s="26"/>
      <c r="L5" s="26"/>
      <c r="M5" s="16"/>
      <c r="N5" s="16"/>
      <c r="O5" s="16"/>
      <c r="P5" s="13" t="s">
        <v>4</v>
      </c>
      <c r="Q5" s="16"/>
      <c r="R5" s="28"/>
      <c r="S5" s="26"/>
      <c r="T5" s="16"/>
      <c r="U5" s="16"/>
      <c r="V5" s="16"/>
      <c r="W5" s="13" t="s">
        <v>4</v>
      </c>
      <c r="X5" s="16"/>
      <c r="Y5" s="26"/>
      <c r="Z5" s="26"/>
      <c r="AA5" s="26"/>
      <c r="AB5" s="26"/>
      <c r="AC5" s="26"/>
      <c r="AD5" s="26"/>
      <c r="AE5" s="26"/>
      <c r="AF5" s="26"/>
      <c r="AG5" s="14">
        <f t="shared" si="0"/>
        <v>2</v>
      </c>
      <c r="AH5" s="14">
        <f t="shared" si="1"/>
        <v>0</v>
      </c>
      <c r="AI5" s="14">
        <f t="shared" si="2"/>
        <v>0</v>
      </c>
      <c r="AJ5" s="14">
        <f t="shared" si="3"/>
        <v>0</v>
      </c>
      <c r="AK5" s="14">
        <f t="shared" si="4"/>
        <v>0</v>
      </c>
      <c r="AL5" s="14">
        <f t="shared" si="5"/>
        <v>0</v>
      </c>
      <c r="AM5" s="14">
        <f t="shared" si="6"/>
        <v>0</v>
      </c>
      <c r="AN5" s="14">
        <f t="shared" si="7"/>
        <v>0</v>
      </c>
      <c r="AO5" s="14">
        <f t="shared" si="8"/>
        <v>0</v>
      </c>
      <c r="AP5" s="14">
        <f t="shared" si="9"/>
        <v>0</v>
      </c>
      <c r="AQ5" s="14">
        <f t="shared" si="10"/>
        <v>0</v>
      </c>
      <c r="AR5" s="14">
        <f t="shared" si="11"/>
        <v>0</v>
      </c>
      <c r="AS5" s="14">
        <f t="shared" si="12"/>
        <v>0</v>
      </c>
      <c r="AT5" s="14">
        <f t="shared" si="13"/>
        <v>0</v>
      </c>
      <c r="AU5" s="14">
        <f t="shared" si="14"/>
        <v>0</v>
      </c>
    </row>
    <row r="6" spans="1:47" s="8" customFormat="1" ht="15.75" x14ac:dyDescent="0.25">
      <c r="A6" s="2">
        <v>4</v>
      </c>
      <c r="B6" s="26"/>
      <c r="C6" s="26"/>
      <c r="D6" s="26"/>
      <c r="E6" s="26"/>
      <c r="F6" s="16"/>
      <c r="G6" s="16"/>
      <c r="H6" s="16"/>
      <c r="I6" s="26"/>
      <c r="J6" s="26"/>
      <c r="K6" s="28"/>
      <c r="L6" s="26"/>
      <c r="M6" s="16"/>
      <c r="N6" s="13" t="s">
        <v>19</v>
      </c>
      <c r="O6" s="16"/>
      <c r="P6" s="13" t="s">
        <v>3</v>
      </c>
      <c r="Q6" s="13" t="s">
        <v>4</v>
      </c>
      <c r="R6" s="26"/>
      <c r="S6" s="28" t="s">
        <v>38</v>
      </c>
      <c r="T6" s="13" t="s">
        <v>3</v>
      </c>
      <c r="U6" s="16"/>
      <c r="V6" s="16"/>
      <c r="W6" s="16"/>
      <c r="X6" s="20"/>
      <c r="Y6" s="26"/>
      <c r="Z6" s="26"/>
      <c r="AA6" s="26"/>
      <c r="AB6" s="26"/>
      <c r="AC6" s="26"/>
      <c r="AD6" s="26"/>
      <c r="AE6" s="26"/>
      <c r="AF6" s="26"/>
      <c r="AG6" s="14">
        <f t="shared" si="0"/>
        <v>1</v>
      </c>
      <c r="AH6" s="14">
        <f t="shared" si="1"/>
        <v>0</v>
      </c>
      <c r="AI6" s="14">
        <f t="shared" si="2"/>
        <v>2</v>
      </c>
      <c r="AJ6" s="14">
        <f t="shared" si="3"/>
        <v>0</v>
      </c>
      <c r="AK6" s="14">
        <f t="shared" si="4"/>
        <v>0</v>
      </c>
      <c r="AL6" s="14">
        <f t="shared" si="5"/>
        <v>0</v>
      </c>
      <c r="AM6" s="14">
        <f t="shared" si="6"/>
        <v>0</v>
      </c>
      <c r="AN6" s="14">
        <f t="shared" si="7"/>
        <v>0</v>
      </c>
      <c r="AO6" s="14">
        <f t="shared" si="8"/>
        <v>0</v>
      </c>
      <c r="AP6" s="14">
        <f t="shared" si="9"/>
        <v>1</v>
      </c>
      <c r="AQ6" s="14">
        <f t="shared" si="10"/>
        <v>0</v>
      </c>
      <c r="AR6" s="14">
        <f t="shared" si="11"/>
        <v>0</v>
      </c>
      <c r="AS6" s="14">
        <f t="shared" si="12"/>
        <v>0</v>
      </c>
      <c r="AT6" s="14">
        <f t="shared" si="13"/>
        <v>0</v>
      </c>
      <c r="AU6" s="14">
        <f t="shared" si="14"/>
        <v>0</v>
      </c>
    </row>
    <row r="7" spans="1:47" s="8" customFormat="1" ht="15.75" x14ac:dyDescent="0.25">
      <c r="A7" s="2">
        <v>5</v>
      </c>
      <c r="B7" s="26"/>
      <c r="C7" s="26"/>
      <c r="D7" s="26"/>
      <c r="E7" s="26"/>
      <c r="F7" s="16"/>
      <c r="G7" s="16"/>
      <c r="H7" s="16"/>
      <c r="I7" s="26"/>
      <c r="J7" s="26"/>
      <c r="K7" s="26"/>
      <c r="L7" s="26"/>
      <c r="M7" s="13" t="s">
        <v>17</v>
      </c>
      <c r="N7" s="13" t="s">
        <v>19</v>
      </c>
      <c r="O7" s="13" t="s">
        <v>4</v>
      </c>
      <c r="P7" s="16"/>
      <c r="Q7" s="16"/>
      <c r="R7" s="28"/>
      <c r="S7" s="26"/>
      <c r="T7" s="20"/>
      <c r="U7" s="11" t="s">
        <v>3</v>
      </c>
      <c r="V7" s="16"/>
      <c r="W7" s="16"/>
      <c r="X7" s="16"/>
      <c r="Y7" s="26"/>
      <c r="Z7" s="26"/>
      <c r="AA7" s="26"/>
      <c r="AB7" s="26"/>
      <c r="AC7" s="26"/>
      <c r="AD7" s="28"/>
      <c r="AE7" s="26"/>
      <c r="AF7" s="26"/>
      <c r="AG7" s="14">
        <f t="shared" si="0"/>
        <v>1</v>
      </c>
      <c r="AH7" s="14">
        <f t="shared" si="1"/>
        <v>0</v>
      </c>
      <c r="AI7" s="14">
        <f t="shared" si="2"/>
        <v>1</v>
      </c>
      <c r="AJ7" s="14">
        <f t="shared" si="3"/>
        <v>0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1</v>
      </c>
      <c r="AO7" s="14">
        <f t="shared" si="8"/>
        <v>0</v>
      </c>
      <c r="AP7" s="14">
        <f t="shared" si="9"/>
        <v>1</v>
      </c>
      <c r="AQ7" s="14">
        <f t="shared" si="10"/>
        <v>0</v>
      </c>
      <c r="AR7" s="14">
        <f t="shared" si="11"/>
        <v>0</v>
      </c>
      <c r="AS7" s="14">
        <f t="shared" si="12"/>
        <v>0</v>
      </c>
      <c r="AT7" s="14">
        <f t="shared" si="13"/>
        <v>0</v>
      </c>
      <c r="AU7" s="14">
        <f t="shared" si="14"/>
        <v>0</v>
      </c>
    </row>
    <row r="8" spans="1:47" s="8" customFormat="1" ht="15.75" x14ac:dyDescent="0.25">
      <c r="A8" s="2">
        <v>6</v>
      </c>
      <c r="B8" s="26"/>
      <c r="C8" s="26"/>
      <c r="D8" s="28"/>
      <c r="E8" s="26"/>
      <c r="F8" s="16"/>
      <c r="G8" s="16"/>
      <c r="H8" s="16"/>
      <c r="I8" s="26"/>
      <c r="J8" s="26"/>
      <c r="K8" s="26"/>
      <c r="L8" s="26"/>
      <c r="M8" s="16"/>
      <c r="N8" s="13" t="s">
        <v>19</v>
      </c>
      <c r="O8" s="16"/>
      <c r="P8" s="16"/>
      <c r="Q8" s="16"/>
      <c r="R8" s="26"/>
      <c r="S8" s="28"/>
      <c r="T8" s="13" t="s">
        <v>17</v>
      </c>
      <c r="U8" s="20"/>
      <c r="V8" s="16"/>
      <c r="W8" s="16"/>
      <c r="X8" s="16"/>
      <c r="Y8" s="28"/>
      <c r="Z8" s="26"/>
      <c r="AA8" s="26"/>
      <c r="AB8" s="26"/>
      <c r="AC8" s="26"/>
      <c r="AD8" s="26"/>
      <c r="AE8" s="26"/>
      <c r="AF8" s="26"/>
      <c r="AG8" s="14">
        <f t="shared" si="0"/>
        <v>0</v>
      </c>
      <c r="AH8" s="14">
        <f t="shared" si="1"/>
        <v>0</v>
      </c>
      <c r="AI8" s="14">
        <f t="shared" si="2"/>
        <v>0</v>
      </c>
      <c r="AJ8" s="14">
        <f t="shared" si="3"/>
        <v>0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1</v>
      </c>
      <c r="AO8" s="14">
        <f t="shared" si="8"/>
        <v>0</v>
      </c>
      <c r="AP8" s="14">
        <f t="shared" si="9"/>
        <v>1</v>
      </c>
      <c r="AQ8" s="14">
        <f t="shared" si="10"/>
        <v>0</v>
      </c>
      <c r="AR8" s="14">
        <f t="shared" si="11"/>
        <v>0</v>
      </c>
      <c r="AS8" s="14">
        <f t="shared" si="12"/>
        <v>0</v>
      </c>
      <c r="AT8" s="14">
        <f t="shared" si="13"/>
        <v>0</v>
      </c>
      <c r="AU8" s="14">
        <f t="shared" si="14"/>
        <v>0</v>
      </c>
    </row>
    <row r="9" spans="1:47" s="8" customFormat="1" ht="15.75" x14ac:dyDescent="0.25">
      <c r="A9" s="2">
        <v>7</v>
      </c>
      <c r="B9" s="26"/>
      <c r="C9" s="26"/>
      <c r="D9" s="26"/>
      <c r="E9" s="26"/>
      <c r="F9" s="20"/>
      <c r="G9" s="21"/>
      <c r="H9" s="13" t="s">
        <v>32</v>
      </c>
      <c r="I9" s="26"/>
      <c r="J9" s="26"/>
      <c r="K9" s="26"/>
      <c r="L9" s="26"/>
      <c r="M9" s="13" t="s">
        <v>15</v>
      </c>
      <c r="N9" s="20"/>
      <c r="O9" s="13" t="s">
        <v>8</v>
      </c>
      <c r="P9" s="13" t="s">
        <v>16</v>
      </c>
      <c r="Q9" s="13" t="s">
        <v>19</v>
      </c>
      <c r="R9" s="28"/>
      <c r="S9" s="26"/>
      <c r="T9" s="13" t="s">
        <v>15</v>
      </c>
      <c r="U9" s="13" t="s">
        <v>16</v>
      </c>
      <c r="V9" s="13" t="s">
        <v>4</v>
      </c>
      <c r="W9" s="16"/>
      <c r="X9" s="16"/>
      <c r="Y9" s="28"/>
      <c r="Z9" s="28"/>
      <c r="AA9" s="26"/>
      <c r="AB9" s="28" t="s">
        <v>38</v>
      </c>
      <c r="AC9" s="26"/>
      <c r="AD9" s="26"/>
      <c r="AE9" s="26"/>
      <c r="AF9" s="26"/>
      <c r="AG9" s="14">
        <f t="shared" si="0"/>
        <v>1</v>
      </c>
      <c r="AH9" s="14">
        <f t="shared" si="1"/>
        <v>2</v>
      </c>
      <c r="AI9" s="14">
        <f t="shared" si="2"/>
        <v>0</v>
      </c>
      <c r="AJ9" s="14">
        <f t="shared" si="3"/>
        <v>2</v>
      </c>
      <c r="AK9" s="14">
        <f t="shared" si="4"/>
        <v>1</v>
      </c>
      <c r="AL9" s="14">
        <f t="shared" si="5"/>
        <v>0</v>
      </c>
      <c r="AM9" s="14">
        <f t="shared" si="6"/>
        <v>0</v>
      </c>
      <c r="AN9" s="14">
        <f t="shared" si="7"/>
        <v>0</v>
      </c>
      <c r="AO9" s="14">
        <f t="shared" si="8"/>
        <v>0</v>
      </c>
      <c r="AP9" s="14">
        <f t="shared" si="9"/>
        <v>1</v>
      </c>
      <c r="AQ9" s="14">
        <f t="shared" si="10"/>
        <v>0</v>
      </c>
      <c r="AR9" s="14">
        <f t="shared" si="11"/>
        <v>0</v>
      </c>
      <c r="AS9" s="14">
        <f t="shared" si="12"/>
        <v>1</v>
      </c>
      <c r="AT9" s="14">
        <f t="shared" si="13"/>
        <v>0</v>
      </c>
      <c r="AU9" s="14">
        <f t="shared" si="14"/>
        <v>0</v>
      </c>
    </row>
    <row r="10" spans="1:47" s="8" customFormat="1" ht="15.75" x14ac:dyDescent="0.25">
      <c r="A10" s="2" t="s">
        <v>48</v>
      </c>
      <c r="B10" s="26"/>
      <c r="C10" s="26"/>
      <c r="D10" s="26"/>
      <c r="E10" s="26"/>
      <c r="F10" s="20"/>
      <c r="G10" s="13" t="s">
        <v>16</v>
      </c>
      <c r="H10" s="13" t="s">
        <v>19</v>
      </c>
      <c r="I10" s="26"/>
      <c r="J10" s="26"/>
      <c r="K10" s="26"/>
      <c r="L10" s="26"/>
      <c r="M10" s="16"/>
      <c r="N10" s="13" t="s">
        <v>17</v>
      </c>
      <c r="O10" s="13" t="s">
        <v>9</v>
      </c>
      <c r="P10" s="13" t="s">
        <v>16</v>
      </c>
      <c r="Q10" s="16"/>
      <c r="R10" s="28"/>
      <c r="S10" s="26"/>
      <c r="T10" s="13" t="s">
        <v>8</v>
      </c>
      <c r="U10" s="13" t="s">
        <v>4</v>
      </c>
      <c r="V10" s="13" t="s">
        <v>32</v>
      </c>
      <c r="W10" s="16"/>
      <c r="X10" s="16"/>
      <c r="Y10" s="28"/>
      <c r="Z10" s="28"/>
      <c r="AA10" s="26"/>
      <c r="AB10" s="28"/>
      <c r="AC10" s="26"/>
      <c r="AD10" s="26"/>
      <c r="AE10" s="26"/>
      <c r="AF10" s="26"/>
      <c r="AG10" s="14">
        <f t="shared" ref="AG10" si="15">COUNTIF(B10:AF10,"Р")</f>
        <v>1</v>
      </c>
      <c r="AH10" s="14">
        <f t="shared" ref="AH10" si="16">COUNTIF(B10:AF10,"Ал")</f>
        <v>0</v>
      </c>
      <c r="AI10" s="14">
        <f t="shared" ref="AI10" si="17">COUNTIF(B10:AF10,"М")</f>
        <v>0</v>
      </c>
      <c r="AJ10" s="14">
        <f t="shared" ref="AJ10" si="18">COUNTIF(B10:AF10,"Гм")</f>
        <v>2</v>
      </c>
      <c r="AK10" s="14">
        <f t="shared" ref="AK10" si="19">COUNTIF(B10:AF10,"Ф")</f>
        <v>1</v>
      </c>
      <c r="AL10" s="14">
        <f t="shared" ref="AL10" si="20">COUNTIF(B10:AF10,"Х")</f>
        <v>1</v>
      </c>
      <c r="AM10" s="14">
        <f t="shared" ref="AM10" si="21">COUNTIF(B10:AF10,"Б")</f>
        <v>0</v>
      </c>
      <c r="AN10" s="14">
        <f t="shared" ref="AN10" si="22">COUNTIF(B10:AF10,"Гг")</f>
        <v>1</v>
      </c>
      <c r="AO10" s="14">
        <f t="shared" ref="AO10" si="23">COUNTIF(B10:AF10,"Ом")</f>
        <v>0</v>
      </c>
      <c r="AP10" s="14">
        <f t="shared" ref="AP10" si="24">COUNTIF(B10:AF10,"Ая")</f>
        <v>1</v>
      </c>
      <c r="AQ10" s="14">
        <f t="shared" ref="AQ10" si="25">COUNTIF(B10:AF10,"Ня")</f>
        <v>0</v>
      </c>
      <c r="AR10" s="14">
        <f t="shared" ref="AR10" si="26">COUNTIF(B10:AF10,"И")</f>
        <v>0</v>
      </c>
      <c r="AS10" s="14">
        <f t="shared" ref="AS10" si="27">COUNTIF(B10:AF10,"Ин")</f>
        <v>1</v>
      </c>
      <c r="AT10" s="14">
        <f t="shared" ref="AT10" si="28">COUNTIF(B10:AF10,"Л")</f>
        <v>0</v>
      </c>
      <c r="AU10" s="14">
        <f t="shared" ref="AU10" si="29">COUNTIF(B10:AF10,"Об")</f>
        <v>0</v>
      </c>
    </row>
    <row r="11" spans="1:47" s="8" customFormat="1" ht="15.75" x14ac:dyDescent="0.25">
      <c r="A11" s="2" t="s">
        <v>49</v>
      </c>
      <c r="B11" s="26"/>
      <c r="C11" s="26"/>
      <c r="D11" s="26"/>
      <c r="E11" s="26"/>
      <c r="F11" s="16"/>
      <c r="G11" s="13" t="s">
        <v>16</v>
      </c>
      <c r="H11" s="16"/>
      <c r="I11" s="26"/>
      <c r="J11" s="26"/>
      <c r="K11" s="28"/>
      <c r="L11" s="26"/>
      <c r="M11" s="16"/>
      <c r="N11" s="13" t="s">
        <v>17</v>
      </c>
      <c r="O11" s="13" t="s">
        <v>9</v>
      </c>
      <c r="P11" s="13" t="s">
        <v>16</v>
      </c>
      <c r="Q11" s="13" t="s">
        <v>8</v>
      </c>
      <c r="R11" s="26"/>
      <c r="S11" s="26"/>
      <c r="T11" s="20"/>
      <c r="U11" s="13" t="s">
        <v>4</v>
      </c>
      <c r="V11" s="16"/>
      <c r="W11" s="13" t="s">
        <v>32</v>
      </c>
      <c r="X11" s="16"/>
      <c r="Y11" s="26"/>
      <c r="Z11" s="26"/>
      <c r="AA11" s="26"/>
      <c r="AB11" s="26"/>
      <c r="AC11" s="26"/>
      <c r="AD11" s="26"/>
      <c r="AE11" s="26"/>
      <c r="AF11" s="26"/>
      <c r="AG11" s="14">
        <f t="shared" si="0"/>
        <v>1</v>
      </c>
      <c r="AH11" s="14">
        <f t="shared" si="1"/>
        <v>0</v>
      </c>
      <c r="AI11" s="14">
        <f t="shared" si="2"/>
        <v>0</v>
      </c>
      <c r="AJ11" s="14">
        <f t="shared" si="3"/>
        <v>2</v>
      </c>
      <c r="AK11" s="14">
        <f t="shared" si="4"/>
        <v>1</v>
      </c>
      <c r="AL11" s="14">
        <f t="shared" si="5"/>
        <v>1</v>
      </c>
      <c r="AM11" s="14">
        <f t="shared" si="6"/>
        <v>0</v>
      </c>
      <c r="AN11" s="14">
        <f t="shared" si="7"/>
        <v>1</v>
      </c>
      <c r="AO11" s="14">
        <f t="shared" si="8"/>
        <v>0</v>
      </c>
      <c r="AP11" s="14">
        <f t="shared" si="9"/>
        <v>0</v>
      </c>
      <c r="AQ11" s="14">
        <f t="shared" si="10"/>
        <v>0</v>
      </c>
      <c r="AR11" s="14">
        <f t="shared" si="11"/>
        <v>0</v>
      </c>
      <c r="AS11" s="14">
        <f t="shared" si="12"/>
        <v>1</v>
      </c>
      <c r="AT11" s="14">
        <f t="shared" si="13"/>
        <v>0</v>
      </c>
      <c r="AU11" s="14">
        <f t="shared" si="14"/>
        <v>0</v>
      </c>
    </row>
    <row r="12" spans="1:47" s="8" customFormat="1" ht="15.75" x14ac:dyDescent="0.25">
      <c r="A12" s="2" t="s">
        <v>50</v>
      </c>
      <c r="B12" s="26"/>
      <c r="C12" s="26"/>
      <c r="D12" s="26"/>
      <c r="E12" s="26"/>
      <c r="F12" s="16"/>
      <c r="G12" s="16"/>
      <c r="H12" s="13" t="s">
        <v>9</v>
      </c>
      <c r="I12" s="26"/>
      <c r="J12" s="26"/>
      <c r="K12" s="28"/>
      <c r="L12" s="26"/>
      <c r="M12" s="16"/>
      <c r="N12" s="16"/>
      <c r="O12" s="16"/>
      <c r="P12" s="16"/>
      <c r="Q12" s="13" t="s">
        <v>19</v>
      </c>
      <c r="R12" s="26"/>
      <c r="S12" s="26"/>
      <c r="T12" s="20"/>
      <c r="U12" s="13" t="s">
        <v>16</v>
      </c>
      <c r="V12" s="13" t="s">
        <v>15</v>
      </c>
      <c r="W12" s="20"/>
      <c r="X12" s="16"/>
      <c r="Y12" s="26"/>
      <c r="Z12" s="26"/>
      <c r="AA12" s="26"/>
      <c r="AB12" s="26"/>
      <c r="AC12" s="26"/>
      <c r="AD12" s="26"/>
      <c r="AE12" s="26"/>
      <c r="AF12" s="26"/>
      <c r="AG12" s="14">
        <f t="shared" ref="AG12" si="30">COUNTIF(B12:AF12,"Р")</f>
        <v>0</v>
      </c>
      <c r="AH12" s="14">
        <f t="shared" ref="AH12" si="31">COUNTIF(B12:AF12,"Ал")</f>
        <v>1</v>
      </c>
      <c r="AI12" s="14">
        <f t="shared" ref="AI12" si="32">COUNTIF(B12:AF12,"М")</f>
        <v>0</v>
      </c>
      <c r="AJ12" s="14">
        <f t="shared" ref="AJ12" si="33">COUNTIF(B12:AF12,"Гм")</f>
        <v>1</v>
      </c>
      <c r="AK12" s="14">
        <f t="shared" ref="AK12" si="34">COUNTIF(B12:AF12,"Ф")</f>
        <v>0</v>
      </c>
      <c r="AL12" s="14">
        <f t="shared" ref="AL12" si="35">COUNTIF(B12:AF12,"Х")</f>
        <v>1</v>
      </c>
      <c r="AM12" s="14">
        <f t="shared" ref="AM12" si="36">COUNTIF(B12:AF12,"Б")</f>
        <v>0</v>
      </c>
      <c r="AN12" s="14">
        <f t="shared" ref="AN12" si="37">COUNTIF(B12:AF12,"Гг")</f>
        <v>0</v>
      </c>
      <c r="AO12" s="14">
        <f t="shared" ref="AO12" si="38">COUNTIF(B12:AF12,"Ом")</f>
        <v>0</v>
      </c>
      <c r="AP12" s="14">
        <f t="shared" ref="AP12" si="39">COUNTIF(B12:AF12,"Ая")</f>
        <v>1</v>
      </c>
      <c r="AQ12" s="14">
        <f t="shared" ref="AQ12" si="40">COUNTIF(B12:AF12,"Ня")</f>
        <v>0</v>
      </c>
      <c r="AR12" s="14">
        <f t="shared" ref="AR12" si="41">COUNTIF(B12:AF12,"И")</f>
        <v>0</v>
      </c>
      <c r="AS12" s="14">
        <f t="shared" ref="AS12" si="42">COUNTIF(B12:AF12,"Ин")</f>
        <v>0</v>
      </c>
      <c r="AT12" s="14">
        <f t="shared" ref="AT12" si="43">COUNTIF(B12:AF12,"Л")</f>
        <v>0</v>
      </c>
      <c r="AU12" s="14">
        <f t="shared" ref="AU12" si="44">COUNTIF(B12:AF12,"Об")</f>
        <v>0</v>
      </c>
    </row>
    <row r="13" spans="1:47" s="8" customFormat="1" ht="15.75" x14ac:dyDescent="0.25">
      <c r="A13" s="2" t="s">
        <v>51</v>
      </c>
      <c r="B13" s="26"/>
      <c r="C13" s="26"/>
      <c r="D13" s="26"/>
      <c r="E13" s="26"/>
      <c r="F13" s="16"/>
      <c r="G13" s="16"/>
      <c r="H13" s="13" t="s">
        <v>9</v>
      </c>
      <c r="I13" s="26"/>
      <c r="J13" s="26"/>
      <c r="K13" s="26"/>
      <c r="L13" s="26"/>
      <c r="M13" s="20"/>
      <c r="N13" s="20"/>
      <c r="O13" s="16"/>
      <c r="P13" s="20"/>
      <c r="Q13" s="20"/>
      <c r="R13" s="26"/>
      <c r="S13" s="26"/>
      <c r="T13" s="20"/>
      <c r="U13" s="13" t="s">
        <v>16</v>
      </c>
      <c r="V13" s="13" t="s">
        <v>15</v>
      </c>
      <c r="W13" s="16"/>
      <c r="X13" s="16"/>
      <c r="Y13" s="26"/>
      <c r="Z13" s="26"/>
      <c r="AA13" s="26"/>
      <c r="AB13" s="26"/>
      <c r="AC13" s="26"/>
      <c r="AD13" s="26"/>
      <c r="AE13" s="26"/>
      <c r="AF13" s="26"/>
      <c r="AG13" s="14">
        <f t="shared" si="0"/>
        <v>0</v>
      </c>
      <c r="AH13" s="14">
        <f t="shared" si="1"/>
        <v>1</v>
      </c>
      <c r="AI13" s="14">
        <f t="shared" si="2"/>
        <v>0</v>
      </c>
      <c r="AJ13" s="14">
        <f t="shared" si="3"/>
        <v>1</v>
      </c>
      <c r="AK13" s="14">
        <f t="shared" si="4"/>
        <v>0</v>
      </c>
      <c r="AL13" s="14">
        <f t="shared" si="5"/>
        <v>1</v>
      </c>
      <c r="AM13" s="14">
        <f t="shared" si="6"/>
        <v>0</v>
      </c>
      <c r="AN13" s="14">
        <f t="shared" si="7"/>
        <v>0</v>
      </c>
      <c r="AO13" s="14">
        <f t="shared" si="8"/>
        <v>0</v>
      </c>
      <c r="AP13" s="14">
        <f t="shared" si="9"/>
        <v>0</v>
      </c>
      <c r="AQ13" s="14">
        <f t="shared" si="10"/>
        <v>0</v>
      </c>
      <c r="AR13" s="14">
        <f t="shared" si="11"/>
        <v>0</v>
      </c>
      <c r="AS13" s="14">
        <f t="shared" si="12"/>
        <v>0</v>
      </c>
      <c r="AT13" s="14">
        <f t="shared" si="13"/>
        <v>0</v>
      </c>
      <c r="AU13" s="14">
        <f t="shared" si="14"/>
        <v>0</v>
      </c>
    </row>
    <row r="14" spans="1:47" s="8" customFormat="1" ht="15.75" x14ac:dyDescent="0.25">
      <c r="A14" s="2">
        <v>10</v>
      </c>
      <c r="B14" s="26"/>
      <c r="C14" s="28"/>
      <c r="D14" s="26"/>
      <c r="E14" s="26"/>
      <c r="F14" s="20"/>
      <c r="G14" s="20"/>
      <c r="H14" s="13" t="s">
        <v>16</v>
      </c>
      <c r="I14" s="26"/>
      <c r="J14" s="26"/>
      <c r="K14" s="26"/>
      <c r="L14" s="26"/>
      <c r="M14" s="20"/>
      <c r="N14" s="13" t="s">
        <v>4</v>
      </c>
      <c r="O14" s="13" t="s">
        <v>19</v>
      </c>
      <c r="P14" s="16"/>
      <c r="Q14" s="16"/>
      <c r="R14" s="28"/>
      <c r="S14" s="28"/>
      <c r="T14" s="21" t="s">
        <v>38</v>
      </c>
      <c r="U14" s="13" t="s">
        <v>8</v>
      </c>
      <c r="V14" s="16"/>
      <c r="W14" s="13" t="s">
        <v>16</v>
      </c>
      <c r="X14" s="20"/>
      <c r="Y14" s="28"/>
      <c r="Z14" s="26"/>
      <c r="AA14" s="26"/>
      <c r="AB14" s="28"/>
      <c r="AC14" s="26"/>
      <c r="AD14" s="26"/>
      <c r="AE14" s="26"/>
      <c r="AF14" s="26"/>
      <c r="AG14" s="14">
        <f t="shared" si="0"/>
        <v>1</v>
      </c>
      <c r="AH14" s="14">
        <f t="shared" si="1"/>
        <v>0</v>
      </c>
      <c r="AI14" s="14">
        <f t="shared" si="2"/>
        <v>0</v>
      </c>
      <c r="AJ14" s="14">
        <f t="shared" si="3"/>
        <v>2</v>
      </c>
      <c r="AK14" s="14">
        <f t="shared" si="4"/>
        <v>1</v>
      </c>
      <c r="AL14" s="14">
        <f t="shared" si="5"/>
        <v>0</v>
      </c>
      <c r="AM14" s="14">
        <f t="shared" si="6"/>
        <v>0</v>
      </c>
      <c r="AN14" s="14">
        <f t="shared" si="7"/>
        <v>0</v>
      </c>
      <c r="AO14" s="14">
        <f t="shared" si="8"/>
        <v>0</v>
      </c>
      <c r="AP14" s="14">
        <f t="shared" si="9"/>
        <v>1</v>
      </c>
      <c r="AQ14" s="14">
        <f t="shared" si="10"/>
        <v>0</v>
      </c>
      <c r="AR14" s="14">
        <f t="shared" si="11"/>
        <v>0</v>
      </c>
      <c r="AS14" s="14">
        <f t="shared" si="12"/>
        <v>0</v>
      </c>
      <c r="AT14" s="14">
        <f t="shared" si="13"/>
        <v>0</v>
      </c>
      <c r="AU14" s="14">
        <f t="shared" si="14"/>
        <v>0</v>
      </c>
    </row>
    <row r="15" spans="1:47" s="8" customFormat="1" ht="15.75" x14ac:dyDescent="0.25">
      <c r="A15" s="2">
        <v>11</v>
      </c>
      <c r="B15" s="26"/>
      <c r="C15" s="28"/>
      <c r="D15" s="26"/>
      <c r="E15" s="28"/>
      <c r="F15" s="20"/>
      <c r="G15" s="13" t="s">
        <v>16</v>
      </c>
      <c r="H15" s="16"/>
      <c r="I15" s="26"/>
      <c r="J15" s="26"/>
      <c r="K15" s="28"/>
      <c r="L15" s="28"/>
      <c r="M15" s="13" t="s">
        <v>34</v>
      </c>
      <c r="N15" s="16"/>
      <c r="O15" s="13" t="s">
        <v>4</v>
      </c>
      <c r="P15" s="20"/>
      <c r="Q15" s="13" t="s">
        <v>17</v>
      </c>
      <c r="R15" s="28"/>
      <c r="S15" s="28"/>
      <c r="T15" s="13" t="s">
        <v>8</v>
      </c>
      <c r="U15" s="16"/>
      <c r="V15" s="13" t="s">
        <v>15</v>
      </c>
      <c r="W15" s="20"/>
      <c r="X15" s="30" t="s">
        <v>38</v>
      </c>
      <c r="Y15" s="26"/>
      <c r="Z15" s="26"/>
      <c r="AA15" s="26"/>
      <c r="AB15" s="26"/>
      <c r="AC15" s="26"/>
      <c r="AD15" s="26"/>
      <c r="AE15" s="26"/>
      <c r="AF15" s="26"/>
      <c r="AG15" s="14">
        <f t="shared" si="0"/>
        <v>1</v>
      </c>
      <c r="AH15" s="14">
        <f t="shared" si="1"/>
        <v>1</v>
      </c>
      <c r="AI15" s="14">
        <f t="shared" si="2"/>
        <v>0</v>
      </c>
      <c r="AJ15" s="14">
        <f t="shared" si="3"/>
        <v>1</v>
      </c>
      <c r="AK15" s="14">
        <f t="shared" si="4"/>
        <v>1</v>
      </c>
      <c r="AL15" s="14">
        <f t="shared" si="5"/>
        <v>0</v>
      </c>
      <c r="AM15" s="14">
        <f t="shared" si="6"/>
        <v>0</v>
      </c>
      <c r="AN15" s="14">
        <f t="shared" si="7"/>
        <v>1</v>
      </c>
      <c r="AO15" s="14">
        <f t="shared" si="8"/>
        <v>0</v>
      </c>
      <c r="AP15" s="14">
        <f t="shared" si="9"/>
        <v>0</v>
      </c>
      <c r="AQ15" s="14">
        <f t="shared" si="10"/>
        <v>0</v>
      </c>
      <c r="AR15" s="14">
        <f t="shared" si="11"/>
        <v>0</v>
      </c>
      <c r="AS15" s="14">
        <f t="shared" si="12"/>
        <v>0</v>
      </c>
      <c r="AT15" s="14">
        <f t="shared" si="13"/>
        <v>1</v>
      </c>
      <c r="AU15" s="14">
        <f t="shared" si="14"/>
        <v>0</v>
      </c>
    </row>
    <row r="17" spans="2:28" x14ac:dyDescent="0.25">
      <c r="B17" s="6"/>
      <c r="D17" s="9" t="s">
        <v>6</v>
      </c>
      <c r="E17" s="7"/>
      <c r="F17" s="7"/>
      <c r="G17" s="7"/>
      <c r="H17" s="7"/>
      <c r="I17" s="7"/>
      <c r="J17" s="7"/>
      <c r="M17" s="5"/>
      <c r="O17" s="1" t="s">
        <v>5</v>
      </c>
    </row>
    <row r="18" spans="2:28" x14ac:dyDescent="0.25">
      <c r="U18" s="11" t="s">
        <v>4</v>
      </c>
      <c r="V18" s="1" t="s">
        <v>21</v>
      </c>
      <c r="AA18" s="13" t="s">
        <v>7</v>
      </c>
      <c r="AB18" s="1" t="s">
        <v>26</v>
      </c>
    </row>
    <row r="19" spans="2:28" x14ac:dyDescent="0.25">
      <c r="B19" s="4"/>
      <c r="D19" s="1" t="s">
        <v>1</v>
      </c>
      <c r="M19" s="10"/>
      <c r="O19" s="1" t="s">
        <v>2</v>
      </c>
      <c r="U19" s="11" t="s">
        <v>3</v>
      </c>
      <c r="V19" s="1" t="s">
        <v>20</v>
      </c>
      <c r="AA19" s="13" t="s">
        <v>17</v>
      </c>
      <c r="AB19" s="1" t="s">
        <v>27</v>
      </c>
    </row>
    <row r="20" spans="2:28" x14ac:dyDescent="0.25">
      <c r="U20" s="11" t="s">
        <v>15</v>
      </c>
      <c r="V20" s="1" t="s">
        <v>22</v>
      </c>
      <c r="AA20" s="13" t="s">
        <v>10</v>
      </c>
      <c r="AB20" s="1" t="s">
        <v>28</v>
      </c>
    </row>
    <row r="21" spans="2:28" x14ac:dyDescent="0.25">
      <c r="M21" s="11" t="s">
        <v>32</v>
      </c>
      <c r="N21" s="1" t="s">
        <v>33</v>
      </c>
      <c r="U21" s="11" t="s">
        <v>16</v>
      </c>
      <c r="V21" s="1" t="s">
        <v>23</v>
      </c>
      <c r="AA21" s="13" t="s">
        <v>19</v>
      </c>
      <c r="AB21" s="1" t="s">
        <v>29</v>
      </c>
    </row>
    <row r="22" spans="2:28" x14ac:dyDescent="0.25">
      <c r="M22" s="11" t="s">
        <v>34</v>
      </c>
      <c r="N22" s="1" t="s">
        <v>35</v>
      </c>
      <c r="U22" s="13" t="s">
        <v>8</v>
      </c>
      <c r="V22" s="1" t="s">
        <v>24</v>
      </c>
      <c r="AA22" s="13" t="s">
        <v>18</v>
      </c>
      <c r="AB22" s="1" t="s">
        <v>30</v>
      </c>
    </row>
    <row r="23" spans="2:28" x14ac:dyDescent="0.25">
      <c r="M23" s="27" t="s">
        <v>36</v>
      </c>
      <c r="N23" s="1" t="s">
        <v>37</v>
      </c>
      <c r="U23" s="13" t="s">
        <v>9</v>
      </c>
      <c r="V23" s="1" t="s">
        <v>25</v>
      </c>
      <c r="AA23" s="13" t="s">
        <v>11</v>
      </c>
      <c r="AB23" s="1" t="s">
        <v>31</v>
      </c>
    </row>
    <row r="24" spans="2:28" x14ac:dyDescent="0.25">
      <c r="U24" s="13" t="s">
        <v>32</v>
      </c>
      <c r="V24" s="39" t="s">
        <v>57</v>
      </c>
      <c r="W24" s="40"/>
      <c r="X24" s="41"/>
    </row>
    <row r="26" spans="2:28" x14ac:dyDescent="0.25">
      <c r="U26" s="13" t="s">
        <v>36</v>
      </c>
      <c r="V26" s="1" t="s">
        <v>41</v>
      </c>
    </row>
    <row r="27" spans="2:28" x14ac:dyDescent="0.25">
      <c r="U27" s="13"/>
    </row>
    <row r="28" spans="2:28" x14ac:dyDescent="0.25">
      <c r="U28" s="13"/>
    </row>
    <row r="29" spans="2:28" x14ac:dyDescent="0.25">
      <c r="U29" s="13"/>
    </row>
  </sheetData>
  <mergeCells count="2">
    <mergeCell ref="S1:X1"/>
    <mergeCell ref="V24:X2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Лист3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2024-09-20T11:42:41Z</dcterms:modified>
</cp:coreProperties>
</file>